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18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17" i="3" l="1"/>
  <c r="K19" i="3"/>
  <c r="G19" i="3"/>
  <c r="L20" i="3"/>
  <c r="L17" i="3"/>
  <c r="H27" i="1"/>
  <c r="I35" i="3"/>
  <c r="Z11" i="3"/>
  <c r="Z4" i="3"/>
  <c r="Z5" i="3"/>
  <c r="Z6" i="3"/>
  <c r="Z7" i="3"/>
  <c r="Z8" i="3"/>
  <c r="Z9" i="3"/>
  <c r="Z10" i="3"/>
  <c r="Z12" i="3"/>
  <c r="Z13" i="3"/>
  <c r="Z14" i="3"/>
  <c r="Z3" i="3"/>
  <c r="H35" i="3"/>
  <c r="I24" i="3"/>
  <c r="I25" i="3"/>
  <c r="I26" i="3"/>
  <c r="I27" i="3"/>
  <c r="I28" i="3"/>
  <c r="I29" i="3"/>
  <c r="I30" i="3"/>
  <c r="I32" i="3"/>
  <c r="I33" i="3"/>
  <c r="I34" i="3"/>
  <c r="I23" i="3"/>
  <c r="Y17" i="3"/>
  <c r="B16" i="2"/>
  <c r="B24" i="2"/>
  <c r="I16" i="2"/>
  <c r="C16" i="2"/>
  <c r="D5" i="2"/>
  <c r="D16" i="2" s="1"/>
  <c r="D6" i="2"/>
  <c r="D7" i="2"/>
  <c r="D8" i="2"/>
  <c r="D9" i="2"/>
  <c r="D10" i="2"/>
  <c r="D11" i="2"/>
  <c r="D12" i="2"/>
  <c r="D13" i="2"/>
  <c r="D14" i="2"/>
  <c r="D15" i="2"/>
  <c r="D17" i="2"/>
  <c r="D18" i="2"/>
  <c r="D4" i="2"/>
  <c r="G16" i="2"/>
  <c r="E35" i="3"/>
  <c r="F35" i="3"/>
  <c r="K17" i="3"/>
  <c r="D17" i="3"/>
  <c r="E17" i="3"/>
  <c r="F17" i="3"/>
  <c r="G17" i="3"/>
  <c r="H17" i="3"/>
  <c r="I17" i="3"/>
  <c r="C17" i="3"/>
  <c r="Z17" i="3" l="1"/>
</calcChain>
</file>

<file path=xl/sharedStrings.xml><?xml version="1.0" encoding="utf-8"?>
<sst xmlns="http://schemas.openxmlformats.org/spreadsheetml/2006/main" count="99" uniqueCount="91">
  <si>
    <t>수 입</t>
  </si>
  <si>
    <t>지 출</t>
  </si>
  <si>
    <t>잔 액</t>
  </si>
  <si>
    <t>항목</t>
  </si>
  <si>
    <t>세목</t>
  </si>
  <si>
    <t>금액</t>
  </si>
  <si>
    <t>이월금</t>
  </si>
  <si>
    <t>상급 의연금</t>
  </si>
  <si>
    <t>관리 운영비</t>
  </si>
  <si>
    <t>기타</t>
  </si>
  <si>
    <t>교육 행사비</t>
  </si>
  <si>
    <t>여비 기타</t>
  </si>
  <si>
    <t xml:space="preserve">합 계 </t>
  </si>
  <si>
    <t>수입이자</t>
    <phoneticPr fontId="5" type="noConversion"/>
  </si>
  <si>
    <t>의연금</t>
    <phoneticPr fontId="5" type="noConversion"/>
  </si>
  <si>
    <t>전년이월</t>
    <phoneticPr fontId="5" type="noConversion"/>
  </si>
  <si>
    <t>꼬미의연금</t>
    <phoneticPr fontId="5" type="noConversion"/>
  </si>
  <si>
    <t>소년팀지원</t>
    <phoneticPr fontId="5" type="noConversion"/>
  </si>
  <si>
    <t>꽃</t>
    <phoneticPr fontId="5" type="noConversion"/>
  </si>
  <si>
    <t>레지오마리애지</t>
    <phoneticPr fontId="5" type="noConversion"/>
  </si>
  <si>
    <t>이체수수료</t>
    <phoneticPr fontId="5" type="noConversion"/>
  </si>
  <si>
    <t>평의회준비비</t>
    <phoneticPr fontId="5" type="noConversion"/>
  </si>
  <si>
    <t>1월</t>
    <phoneticPr fontId="5" type="noConversion"/>
  </si>
  <si>
    <t>2월</t>
    <phoneticPr fontId="5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</si>
  <si>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</si>
  <si>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</si>
  <si>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</si>
  <si>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</si>
  <si>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</si>
  <si>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</si>
  <si>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</si>
  <si>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</si>
  <si>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</si>
  <si>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</si>
  <si>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비품구입</t>
    <phoneticPr fontId="5" type="noConversion"/>
  </si>
  <si>
    <t>종합보고인쇄비</t>
    <phoneticPr fontId="5" type="noConversion"/>
  </si>
  <si>
    <t>지출합계</t>
    <phoneticPr fontId="5" type="noConversion"/>
  </si>
  <si>
    <t>아치에스봉헌금</t>
    <phoneticPr fontId="5" type="noConversion"/>
  </si>
  <si>
    <t>수입합계</t>
    <phoneticPr fontId="5" type="noConversion"/>
  </si>
  <si>
    <t>아치에스간식비</t>
    <phoneticPr fontId="5" type="noConversion"/>
  </si>
  <si>
    <t>야외행사지원</t>
    <phoneticPr fontId="5" type="noConversion"/>
  </si>
  <si>
    <t>쁘레시디움패</t>
    <phoneticPr fontId="5" type="noConversion"/>
  </si>
  <si>
    <t>선교차봉사본당지원</t>
    <phoneticPr fontId="5" type="noConversion"/>
  </si>
  <si>
    <t>성모의방화분</t>
    <phoneticPr fontId="5" type="noConversion"/>
  </si>
  <si>
    <t>선교차봉사</t>
    <phoneticPr fontId="5" type="noConversion"/>
  </si>
  <si>
    <t>소년팀 교본9권</t>
    <phoneticPr fontId="5" type="noConversion"/>
  </si>
  <si>
    <t>단장연수참가비</t>
    <phoneticPr fontId="5" type="noConversion"/>
  </si>
  <si>
    <t>단장계획서,회의록</t>
    <phoneticPr fontId="5" type="noConversion"/>
  </si>
  <si>
    <t>단장간담회</t>
    <phoneticPr fontId="5" type="noConversion"/>
  </si>
  <si>
    <t>초</t>
    <phoneticPr fontId="5" type="noConversion"/>
  </si>
  <si>
    <t>1단계기사교육</t>
    <phoneticPr fontId="5" type="noConversion"/>
  </si>
  <si>
    <t>4간부교육</t>
    <phoneticPr fontId="5" type="noConversion"/>
  </si>
  <si>
    <t>레지아활동발표대회</t>
    <phoneticPr fontId="5" type="noConversion"/>
  </si>
  <si>
    <t>해설서 구입</t>
    <phoneticPr fontId="5" type="noConversion"/>
  </si>
  <si>
    <t>연총경비</t>
    <phoneticPr fontId="5" type="noConversion"/>
  </si>
  <si>
    <t>전월이월</t>
    <phoneticPr fontId="5" type="noConversion"/>
  </si>
  <si>
    <t>의연금총액</t>
    <phoneticPr fontId="5" type="noConversion"/>
  </si>
  <si>
    <t>수입이자</t>
    <phoneticPr fontId="5" type="noConversion"/>
  </si>
  <si>
    <t>꼬미연총지원비</t>
    <phoneticPr fontId="5" type="noConversion"/>
  </si>
  <si>
    <t>전년도</t>
    <phoneticPr fontId="5" type="noConversion"/>
  </si>
  <si>
    <t>예금이자</t>
    <phoneticPr fontId="5" type="noConversion"/>
  </si>
  <si>
    <t>아치에스봉헌금</t>
    <phoneticPr fontId="5" type="noConversion"/>
  </si>
  <si>
    <t>전년이월</t>
    <phoneticPr fontId="5" type="noConversion"/>
  </si>
  <si>
    <t>본당선교후원</t>
    <phoneticPr fontId="5" type="noConversion"/>
  </si>
  <si>
    <t>세금</t>
    <phoneticPr fontId="5" type="noConversion"/>
  </si>
  <si>
    <t>비품비</t>
    <phoneticPr fontId="5" type="noConversion"/>
  </si>
  <si>
    <t>단장,서기
회의록</t>
    <phoneticPr fontId="5" type="noConversion"/>
  </si>
  <si>
    <t>레지아발표회</t>
    <phoneticPr fontId="5" type="noConversion"/>
  </si>
  <si>
    <t>아치에스</t>
    <phoneticPr fontId="5" type="noConversion"/>
  </si>
  <si>
    <t>회의비</t>
    <phoneticPr fontId="5" type="noConversion"/>
  </si>
  <si>
    <t>평의회4간부교육</t>
    <phoneticPr fontId="5" type="noConversion"/>
  </si>
  <si>
    <t>야외행사</t>
    <phoneticPr fontId="5" type="noConversion"/>
  </si>
  <si>
    <t>연차총친목회</t>
    <phoneticPr fontId="5" type="noConversion"/>
  </si>
  <si>
    <t>레지오마리애지</t>
    <phoneticPr fontId="5" type="noConversion"/>
  </si>
  <si>
    <t>레지오 꽃</t>
    <phoneticPr fontId="5" type="noConversion"/>
  </si>
  <si>
    <t>월례회의비</t>
    <phoneticPr fontId="5" type="noConversion"/>
  </si>
  <si>
    <t>1단계기사교육</t>
    <phoneticPr fontId="5" type="noConversion"/>
  </si>
  <si>
    <t>단장간담회</t>
    <phoneticPr fontId="5" type="noConversion"/>
  </si>
  <si>
    <t>이체수수료</t>
    <phoneticPr fontId="5" type="noConversion"/>
  </si>
  <si>
    <t>비품합산</t>
    <phoneticPr fontId="5" type="noConversion"/>
  </si>
  <si>
    <t>선교차봉사</t>
    <phoneticPr fontId="5" type="noConversion"/>
  </si>
  <si>
    <t>회의록합산</t>
    <phoneticPr fontId="5" type="noConversion"/>
  </si>
  <si>
    <t>회의비합</t>
    <phoneticPr fontId="5" type="noConversion"/>
  </si>
  <si>
    <t>15개pr</t>
    <phoneticPr fontId="5" type="noConversion"/>
  </si>
  <si>
    <t>꼬미시움
연총지원</t>
    <phoneticPr fontId="5" type="noConversion"/>
  </si>
  <si>
    <t>꼬미시움의연금</t>
    <phoneticPr fontId="5" type="noConversion"/>
  </si>
  <si>
    <t>소년pr지원금</t>
    <phoneticPr fontId="5" type="noConversion"/>
  </si>
  <si>
    <t>성모의밤 화분</t>
    <phoneticPr fontId="5" type="noConversion"/>
  </si>
  <si>
    <t>단장연수비</t>
    <phoneticPr fontId="5" type="noConversion"/>
  </si>
  <si>
    <t>]</t>
    <phoneticPr fontId="5" type="noConversion"/>
  </si>
  <si>
    <t>Pr. 의연금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</si>
</sst>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굴림체"/>
      <family val="3"/>
      <charset val="129"/>
    </font>
    <font>
      <sz val="10"/>
      <color rgb="FF000000"/>
      <name val="한컴바탕"/>
      <family val="1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rgb="FF000000"/>
      <name val="새굴림"/>
      <family val="1"/>
      <charset val="129"/>
    </font>
    <font>
      <b/>
      <sz val="10"/>
      <color theme="1"/>
      <name val="새굴림"/>
      <family val="1"/>
      <charset val="129"/>
    </font>
    <font>
      <b/>
      <sz val="9"/>
      <color theme="1"/>
      <name val="새굴림"/>
      <family val="1"/>
      <charset val="129"/>
    </font>
    <font>
      <b/>
      <sz val="11"/>
      <color theme="1"/>
      <name val="새굴림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4" fillId="0" borderId="0" xfId="0" applyFont="1" applyAlignment="1">
      <alignment horizontal="justify" vertical="center"/>
    </xf>
    <xf numFmtId="41" fontId="0" fillId="0" borderId="0" xfId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41" fontId="6" fillId="0" borderId="0" xfId="1" applyFont="1">
      <alignment vertical="center"/>
    </xf>
    <xf numFmtId="41" fontId="8" fillId="0" borderId="0" xfId="1" applyFont="1">
      <alignment vertical="center"/>
    </xf>
    <xf numFmtId="41" fontId="7" fillId="0" borderId="0" xfId="1" applyFont="1">
      <alignment vertical="center"/>
    </xf>
    <xf numFmtId="41" fontId="10" fillId="0" borderId="0" xfId="1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41" fontId="12" fillId="0" borderId="0" xfId="1" applyFont="1">
      <alignment vertical="center"/>
    </xf>
    <xf numFmtId="41" fontId="0" fillId="0" borderId="0" xfId="0" applyNumberFormat="1">
      <alignment vertical="center"/>
    </xf>
    <xf numFmtId="41" fontId="13" fillId="0" borderId="0" xfId="1" applyFont="1">
      <alignment vertical="center"/>
    </xf>
    <xf numFmtId="41" fontId="13" fillId="0" borderId="0" xfId="0" applyNumberFormat="1" applyFont="1">
      <alignment vertical="center"/>
    </xf>
    <xf numFmtId="3" fontId="8" fillId="0" borderId="0" xfId="0" applyNumberFormat="1" applyFont="1">
      <alignment vertical="center"/>
    </xf>
    <xf numFmtId="41" fontId="14" fillId="0" borderId="0" xfId="1" applyFont="1">
      <alignment vertical="center"/>
    </xf>
    <xf numFmtId="41" fontId="8" fillId="0" borderId="0" xfId="0" applyNumberFormat="1" applyFont="1">
      <alignment vertical="center"/>
    </xf>
    <xf numFmtId="41" fontId="15" fillId="0" borderId="0" xfId="1" applyFont="1">
      <alignment vertical="center"/>
    </xf>
    <xf numFmtId="41" fontId="16" fillId="0" borderId="0" xfId="0" applyNumberFormat="1" applyFont="1">
      <alignment vertical="center"/>
    </xf>
    <xf numFmtId="41" fontId="17" fillId="0" borderId="0" xfId="0" applyNumberFormat="1" applyFont="1">
      <alignment vertical="center"/>
    </xf>
    <xf numFmtId="41" fontId="16" fillId="0" borderId="0" xfId="1" applyFo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1" fontId="19" fillId="0" borderId="0" xfId="1" applyFont="1">
      <alignment vertical="center"/>
    </xf>
    <xf numFmtId="41" fontId="19" fillId="0" borderId="0" xfId="0" applyNumberFormat="1" applyFont="1">
      <alignment vertical="center"/>
    </xf>
    <xf numFmtId="41" fontId="18" fillId="0" borderId="0" xfId="1" applyFont="1">
      <alignment vertical="center"/>
    </xf>
    <xf numFmtId="0" fontId="0" fillId="0" borderId="0" xfId="0" applyBorder="1">
      <alignment vertical="center"/>
    </xf>
    <xf numFmtId="41" fontId="3" fillId="0" borderId="0" xfId="1" applyFont="1" applyBorder="1" applyAlignment="1">
      <alignment horizontal="right" vertical="center" wrapText="1"/>
    </xf>
    <xf numFmtId="41" fontId="14" fillId="0" borderId="0" xfId="1" applyFont="1" applyBorder="1" applyAlignment="1">
      <alignment horizontal="right" vertical="center"/>
    </xf>
    <xf numFmtId="41" fontId="16" fillId="0" borderId="0" xfId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41" fontId="3" fillId="0" borderId="0" xfId="1" applyFont="1" applyFill="1" applyBorder="1" applyAlignment="1">
      <alignment horizontal="right" vertical="center" wrapText="1"/>
    </xf>
    <xf numFmtId="41" fontId="0" fillId="0" borderId="0" xfId="0" applyNumberFormat="1" applyBorder="1">
      <alignment vertical="center"/>
    </xf>
    <xf numFmtId="41" fontId="20" fillId="0" borderId="14" xfId="1" applyFont="1" applyBorder="1" applyAlignment="1">
      <alignment horizontal="center" vertical="center" wrapText="1"/>
    </xf>
    <xf numFmtId="41" fontId="20" fillId="0" borderId="18" xfId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1" fontId="20" fillId="0" borderId="9" xfId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41" fontId="3" fillId="0" borderId="0" xfId="1" applyFont="1" applyBorder="1" applyAlignment="1">
      <alignment horizontal="right" vertical="center" wrapText="1"/>
    </xf>
    <xf numFmtId="41" fontId="20" fillId="0" borderId="14" xfId="1" applyFont="1" applyBorder="1" applyAlignment="1">
      <alignment horizontal="center" vertical="center" wrapText="1"/>
    </xf>
    <xf numFmtId="41" fontId="20" fillId="0" borderId="15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1" fontId="20" fillId="0" borderId="19" xfId="1" applyFont="1" applyBorder="1" applyAlignment="1">
      <alignment horizontal="center" vertical="center" wrapText="1"/>
    </xf>
    <xf numFmtId="41" fontId="20" fillId="0" borderId="20" xfId="1" applyFont="1" applyBorder="1" applyAlignment="1">
      <alignment horizontal="center" vertical="center" wrapText="1"/>
    </xf>
    <xf numFmtId="41" fontId="20" fillId="0" borderId="21" xfId="1" applyFont="1" applyBorder="1" applyAlignment="1">
      <alignment horizontal="center" vertical="center" wrapText="1"/>
    </xf>
    <xf numFmtId="41" fontId="21" fillId="0" borderId="9" xfId="1" applyFont="1" applyBorder="1" applyAlignment="1">
      <alignment horizontal="center" vertical="center" wrapText="1"/>
    </xf>
    <xf numFmtId="41" fontId="21" fillId="0" borderId="9" xfId="1" applyFont="1" applyBorder="1" applyAlignment="1">
      <alignment vertical="center" wrapText="1"/>
    </xf>
    <xf numFmtId="41" fontId="21" fillId="0" borderId="9" xfId="1" applyFont="1" applyBorder="1">
      <alignment vertical="center"/>
    </xf>
    <xf numFmtId="41" fontId="22" fillId="0" borderId="9" xfId="1" applyFont="1" applyBorder="1">
      <alignment vertical="center"/>
    </xf>
    <xf numFmtId="41" fontId="21" fillId="0" borderId="9" xfId="1" applyFont="1" applyBorder="1" applyAlignment="1">
      <alignment horizontal="center" vertical="center" wrapText="1"/>
    </xf>
    <xf numFmtId="3" fontId="23" fillId="0" borderId="9" xfId="0" applyNumberFormat="1" applyFont="1" applyBorder="1">
      <alignment vertical="center"/>
    </xf>
    <xf numFmtId="41" fontId="21" fillId="0" borderId="9" xfId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tabSelected="1" workbookViewId="0">
      <selection activeCell="I7" sqref="I7"/>
    </sheetView>
  </sheetViews>
  <sheetFormatPr defaultRowHeight="16.5" x14ac:dyDescent="0.3"/>
  <cols>
    <col min="1" max="1" width="9.875" customWidth="1"/>
    <col min="3" max="3" width="11.25" bestFit="1" customWidth="1"/>
    <col min="4" max="4" width="10.125" customWidth="1"/>
    <col min="5" max="5" width="14.625" customWidth="1"/>
    <col min="6" max="6" width="14.5" customWidth="1"/>
    <col min="7" max="7" width="12.75" bestFit="1" customWidth="1"/>
    <col min="8" max="8" width="11.875" bestFit="1" customWidth="1"/>
    <col min="11" max="11" width="13.625" customWidth="1"/>
    <col min="12" max="12" width="14.5" customWidth="1"/>
  </cols>
  <sheetData>
    <row r="2" spans="1:12" ht="17.25" thickBot="1" x14ac:dyDescent="0.35"/>
    <row r="3" spans="1:12" ht="17.25" thickTop="1" x14ac:dyDescent="0.3">
      <c r="A3" s="50" t="s">
        <v>0</v>
      </c>
      <c r="B3" s="51"/>
      <c r="C3" s="52"/>
      <c r="D3" s="53" t="s">
        <v>1</v>
      </c>
      <c r="E3" s="51"/>
      <c r="F3" s="52"/>
      <c r="G3" s="54" t="s">
        <v>2</v>
      </c>
    </row>
    <row r="4" spans="1:12" x14ac:dyDescent="0.3">
      <c r="A4" s="26" t="s">
        <v>3</v>
      </c>
      <c r="B4" s="25" t="s">
        <v>4</v>
      </c>
      <c r="C4" s="25" t="s">
        <v>5</v>
      </c>
      <c r="D4" s="25" t="s">
        <v>3</v>
      </c>
      <c r="E4" s="25" t="s">
        <v>4</v>
      </c>
      <c r="F4" s="25" t="s">
        <v>5</v>
      </c>
      <c r="G4" s="55"/>
      <c r="L4" s="14"/>
    </row>
    <row r="5" spans="1:12" ht="16.5" customHeight="1" x14ac:dyDescent="0.3">
      <c r="A5" s="43" t="s">
        <v>6</v>
      </c>
      <c r="B5" s="43" t="s">
        <v>59</v>
      </c>
      <c r="C5" s="44">
        <v>1844459</v>
      </c>
      <c r="D5" s="43" t="s">
        <v>7</v>
      </c>
      <c r="E5" s="43" t="s">
        <v>85</v>
      </c>
      <c r="F5" s="62">
        <v>2400000</v>
      </c>
      <c r="G5" s="56"/>
      <c r="L5" s="3"/>
    </row>
    <row r="6" spans="1:12" x14ac:dyDescent="0.3">
      <c r="A6" s="43"/>
      <c r="B6" s="43"/>
      <c r="C6" s="44"/>
      <c r="D6" s="43"/>
      <c r="E6" s="43"/>
      <c r="F6" s="62"/>
      <c r="G6" s="57"/>
      <c r="L6" s="3"/>
    </row>
    <row r="7" spans="1:12" ht="16.5" customHeight="1" x14ac:dyDescent="0.3">
      <c r="A7" s="43"/>
      <c r="B7" s="43"/>
      <c r="C7" s="44"/>
      <c r="D7" s="43" t="s">
        <v>8</v>
      </c>
      <c r="E7" s="39" t="s">
        <v>86</v>
      </c>
      <c r="F7" s="63">
        <v>600000</v>
      </c>
      <c r="G7" s="57"/>
      <c r="K7" s="10"/>
      <c r="L7" s="3"/>
    </row>
    <row r="8" spans="1:12" ht="24" customHeight="1" x14ac:dyDescent="0.3">
      <c r="A8" s="43"/>
      <c r="B8" s="43"/>
      <c r="C8" s="44"/>
      <c r="D8" s="43"/>
      <c r="E8" s="39" t="s">
        <v>65</v>
      </c>
      <c r="F8" s="63">
        <v>101100</v>
      </c>
      <c r="G8" s="57"/>
      <c r="K8" s="11"/>
      <c r="L8" s="3"/>
    </row>
    <row r="9" spans="1:12" ht="24" x14ac:dyDescent="0.3">
      <c r="A9" s="43" t="s">
        <v>90</v>
      </c>
      <c r="B9" s="43" t="s">
        <v>83</v>
      </c>
      <c r="C9" s="44">
        <v>8980610</v>
      </c>
      <c r="D9" s="43"/>
      <c r="E9" s="39" t="s">
        <v>66</v>
      </c>
      <c r="F9" s="64">
        <v>289000</v>
      </c>
      <c r="G9" s="57"/>
      <c r="K9" s="3"/>
      <c r="L9" s="3"/>
    </row>
    <row r="10" spans="1:12" x14ac:dyDescent="0.3">
      <c r="A10" s="43"/>
      <c r="B10" s="43"/>
      <c r="C10" s="44"/>
      <c r="D10" s="40" t="s">
        <v>69</v>
      </c>
      <c r="E10" s="39" t="s">
        <v>75</v>
      </c>
      <c r="F10" s="63">
        <v>872970</v>
      </c>
      <c r="G10" s="57"/>
      <c r="L10" s="16"/>
    </row>
    <row r="11" spans="1:12" ht="24" customHeight="1" x14ac:dyDescent="0.3">
      <c r="A11" s="43" t="s">
        <v>9</v>
      </c>
      <c r="B11" s="43" t="s">
        <v>63</v>
      </c>
      <c r="C11" s="44">
        <v>80000</v>
      </c>
      <c r="D11" s="43" t="s">
        <v>10</v>
      </c>
      <c r="E11" s="39" t="s">
        <v>88</v>
      </c>
      <c r="F11" s="63">
        <v>30000</v>
      </c>
      <c r="G11" s="57"/>
      <c r="K11" s="3"/>
      <c r="L11" s="3"/>
    </row>
    <row r="12" spans="1:12" x14ac:dyDescent="0.3">
      <c r="A12" s="43"/>
      <c r="B12" s="43"/>
      <c r="C12" s="44"/>
      <c r="D12" s="43"/>
      <c r="E12" s="39" t="s">
        <v>76</v>
      </c>
      <c r="F12" s="65">
        <v>860000</v>
      </c>
      <c r="G12" s="57"/>
      <c r="K12" s="3"/>
      <c r="L12" s="3"/>
    </row>
    <row r="13" spans="1:12" x14ac:dyDescent="0.3">
      <c r="A13" s="43"/>
      <c r="B13" s="43"/>
      <c r="C13" s="44"/>
      <c r="D13" s="43"/>
      <c r="E13" s="41" t="s">
        <v>77</v>
      </c>
      <c r="F13" s="64">
        <v>112000</v>
      </c>
      <c r="G13" s="57"/>
      <c r="L13" s="16"/>
    </row>
    <row r="14" spans="1:12" ht="16.5" customHeight="1" x14ac:dyDescent="0.3">
      <c r="A14" s="43"/>
      <c r="B14" s="43"/>
      <c r="C14" s="44"/>
      <c r="D14" s="43"/>
      <c r="E14" s="39" t="s">
        <v>67</v>
      </c>
      <c r="F14" s="63">
        <v>120000</v>
      </c>
      <c r="G14" s="57"/>
    </row>
    <row r="15" spans="1:12" ht="15.75" customHeight="1" x14ac:dyDescent="0.3">
      <c r="A15" s="43"/>
      <c r="B15" s="43"/>
      <c r="C15" s="44"/>
      <c r="D15" s="43"/>
      <c r="E15" s="39" t="s">
        <v>68</v>
      </c>
      <c r="F15" s="66">
        <v>111000</v>
      </c>
      <c r="G15" s="57"/>
    </row>
    <row r="16" spans="1:12" hidden="1" x14ac:dyDescent="0.3">
      <c r="A16" s="43"/>
      <c r="B16" s="43" t="s">
        <v>84</v>
      </c>
      <c r="C16" s="44">
        <v>100000</v>
      </c>
      <c r="D16" s="43"/>
      <c r="E16" s="39"/>
      <c r="F16" s="66"/>
      <c r="G16" s="57"/>
    </row>
    <row r="17" spans="1:8" x14ac:dyDescent="0.3">
      <c r="A17" s="43"/>
      <c r="B17" s="43"/>
      <c r="C17" s="44"/>
      <c r="D17" s="43"/>
      <c r="E17" s="39" t="s">
        <v>70</v>
      </c>
      <c r="F17" s="66">
        <v>40000</v>
      </c>
      <c r="G17" s="57"/>
    </row>
    <row r="18" spans="1:8" x14ac:dyDescent="0.3">
      <c r="A18" s="43"/>
      <c r="B18" s="43"/>
      <c r="C18" s="44"/>
      <c r="D18" s="43"/>
      <c r="E18" s="39" t="s">
        <v>71</v>
      </c>
      <c r="F18" s="66">
        <v>495000</v>
      </c>
      <c r="G18" s="57"/>
    </row>
    <row r="19" spans="1:8" x14ac:dyDescent="0.3">
      <c r="A19" s="43"/>
      <c r="B19" s="43"/>
      <c r="C19" s="44"/>
      <c r="D19" s="43"/>
      <c r="E19" s="39" t="s">
        <v>72</v>
      </c>
      <c r="F19" s="66">
        <v>1200190</v>
      </c>
      <c r="G19" s="57"/>
    </row>
    <row r="20" spans="1:8" x14ac:dyDescent="0.3">
      <c r="A20" s="43"/>
      <c r="B20" s="43" t="s">
        <v>60</v>
      </c>
      <c r="C20" s="44">
        <v>2779</v>
      </c>
      <c r="D20" s="43" t="s">
        <v>11</v>
      </c>
      <c r="E20" s="39" t="s">
        <v>73</v>
      </c>
      <c r="F20" s="66">
        <v>252000</v>
      </c>
      <c r="G20" s="57"/>
    </row>
    <row r="21" spans="1:8" x14ac:dyDescent="0.3">
      <c r="A21" s="43"/>
      <c r="B21" s="43"/>
      <c r="C21" s="44"/>
      <c r="D21" s="43"/>
      <c r="E21" s="39" t="s">
        <v>74</v>
      </c>
      <c r="F21" s="66">
        <v>803000</v>
      </c>
      <c r="G21" s="57"/>
    </row>
    <row r="22" spans="1:8" x14ac:dyDescent="0.3">
      <c r="A22" s="43"/>
      <c r="B22" s="43"/>
      <c r="C22" s="44"/>
      <c r="D22" s="43"/>
      <c r="E22" s="41" t="s">
        <v>87</v>
      </c>
      <c r="F22" s="66">
        <v>100000</v>
      </c>
      <c r="G22" s="57"/>
    </row>
    <row r="23" spans="1:8" x14ac:dyDescent="0.3">
      <c r="A23" s="43"/>
      <c r="B23" s="43"/>
      <c r="C23" s="44"/>
      <c r="D23" s="43"/>
      <c r="E23" s="41" t="s">
        <v>80</v>
      </c>
      <c r="F23" s="66">
        <v>242370</v>
      </c>
      <c r="G23" s="57"/>
    </row>
    <row r="24" spans="1:8" x14ac:dyDescent="0.3">
      <c r="A24" s="43"/>
      <c r="B24" s="43" t="s">
        <v>61</v>
      </c>
      <c r="C24" s="59">
        <v>596000</v>
      </c>
      <c r="D24" s="43"/>
      <c r="E24" s="41" t="s">
        <v>35</v>
      </c>
      <c r="F24" s="66">
        <v>132200</v>
      </c>
      <c r="G24" s="57"/>
    </row>
    <row r="25" spans="1:8" ht="16.5" customHeight="1" x14ac:dyDescent="0.3">
      <c r="A25" s="43"/>
      <c r="B25" s="43"/>
      <c r="C25" s="60"/>
      <c r="D25" s="43"/>
      <c r="E25" s="41" t="s">
        <v>78</v>
      </c>
      <c r="F25" s="67">
        <v>9000</v>
      </c>
      <c r="G25" s="57"/>
    </row>
    <row r="26" spans="1:8" x14ac:dyDescent="0.3">
      <c r="A26" s="43"/>
      <c r="B26" s="43"/>
      <c r="C26" s="61"/>
      <c r="D26" s="43"/>
      <c r="E26" s="41" t="s">
        <v>64</v>
      </c>
      <c r="F26" s="68">
        <v>130</v>
      </c>
      <c r="G26" s="58"/>
    </row>
    <row r="27" spans="1:8" ht="17.25" thickBot="1" x14ac:dyDescent="0.35">
      <c r="A27" s="42" t="s">
        <v>12</v>
      </c>
      <c r="B27" s="48">
        <v>11603848</v>
      </c>
      <c r="C27" s="49"/>
      <c r="D27" s="45" t="s">
        <v>12</v>
      </c>
      <c r="E27" s="46"/>
      <c r="F27" s="37">
        <v>8769960</v>
      </c>
      <c r="G27" s="38">
        <v>2833888</v>
      </c>
      <c r="H27" s="15">
        <f>SUM(E27:G27)</f>
        <v>11603848</v>
      </c>
    </row>
    <row r="28" spans="1:8" x14ac:dyDescent="0.3">
      <c r="A28" s="2"/>
    </row>
    <row r="29" spans="1:8" x14ac:dyDescent="0.3">
      <c r="E29" s="30"/>
      <c r="F29" s="47"/>
      <c r="G29" s="30"/>
    </row>
    <row r="30" spans="1:8" x14ac:dyDescent="0.3">
      <c r="E30" s="30"/>
      <c r="F30" s="47"/>
      <c r="G30" s="30"/>
    </row>
    <row r="31" spans="1:8" x14ac:dyDescent="0.3">
      <c r="E31" s="30"/>
      <c r="F31" s="31"/>
      <c r="G31" s="30"/>
    </row>
    <row r="32" spans="1:8" x14ac:dyDescent="0.3">
      <c r="E32" s="30"/>
      <c r="F32" s="31"/>
      <c r="G32" s="30"/>
    </row>
    <row r="33" spans="5:7" x14ac:dyDescent="0.3">
      <c r="E33" s="30"/>
      <c r="F33" s="32"/>
      <c r="G33" s="30"/>
    </row>
    <row r="34" spans="5:7" x14ac:dyDescent="0.3">
      <c r="E34" s="30"/>
      <c r="F34" s="31"/>
      <c r="G34" s="30"/>
    </row>
    <row r="35" spans="5:7" x14ac:dyDescent="0.3">
      <c r="E35" s="30"/>
      <c r="F35" s="31"/>
      <c r="G35" s="30"/>
    </row>
    <row r="36" spans="5:7" x14ac:dyDescent="0.3">
      <c r="E36" s="30"/>
      <c r="F36" s="33"/>
      <c r="G36" s="30"/>
    </row>
    <row r="37" spans="5:7" x14ac:dyDescent="0.3">
      <c r="E37" s="30"/>
      <c r="F37" s="32"/>
      <c r="G37" s="30"/>
    </row>
    <row r="38" spans="5:7" x14ac:dyDescent="0.3">
      <c r="E38" s="30"/>
      <c r="F38" s="31"/>
      <c r="G38" s="30"/>
    </row>
    <row r="39" spans="5:7" x14ac:dyDescent="0.3">
      <c r="E39" s="30"/>
      <c r="F39" s="31"/>
      <c r="G39" s="30"/>
    </row>
    <row r="40" spans="5:7" x14ac:dyDescent="0.3">
      <c r="E40" s="30"/>
      <c r="F40" s="31"/>
      <c r="G40" s="30"/>
    </row>
    <row r="41" spans="5:7" x14ac:dyDescent="0.3">
      <c r="E41" s="30"/>
      <c r="F41" s="31"/>
      <c r="G41" s="30"/>
    </row>
    <row r="42" spans="5:7" x14ac:dyDescent="0.3">
      <c r="E42" s="30"/>
      <c r="F42" s="31"/>
      <c r="G42" s="30"/>
    </row>
    <row r="43" spans="5:7" x14ac:dyDescent="0.3">
      <c r="E43" s="30"/>
      <c r="F43" s="31"/>
      <c r="G43" s="30"/>
    </row>
    <row r="44" spans="5:7" x14ac:dyDescent="0.3">
      <c r="E44" s="30"/>
      <c r="F44" s="31"/>
      <c r="G44" s="30"/>
    </row>
    <row r="45" spans="5:7" x14ac:dyDescent="0.3">
      <c r="E45" s="30"/>
      <c r="F45" s="31"/>
      <c r="G45" s="30"/>
    </row>
    <row r="46" spans="5:7" x14ac:dyDescent="0.3">
      <c r="E46" s="30"/>
      <c r="F46" s="31"/>
      <c r="G46" s="30"/>
    </row>
    <row r="47" spans="5:7" x14ac:dyDescent="0.3">
      <c r="E47" s="30"/>
      <c r="F47" s="31"/>
      <c r="G47" s="30"/>
    </row>
    <row r="48" spans="5:7" x14ac:dyDescent="0.3">
      <c r="E48" s="30"/>
      <c r="F48" s="34"/>
      <c r="G48" s="30"/>
    </row>
    <row r="49" spans="5:7" x14ac:dyDescent="0.3">
      <c r="E49" s="30"/>
      <c r="F49" s="35"/>
      <c r="G49" s="30"/>
    </row>
    <row r="50" spans="5:7" x14ac:dyDescent="0.3">
      <c r="E50" s="30"/>
      <c r="F50" s="35"/>
      <c r="G50" s="30"/>
    </row>
    <row r="51" spans="5:7" x14ac:dyDescent="0.3">
      <c r="E51" s="30"/>
      <c r="F51" s="36"/>
      <c r="G51" s="30"/>
    </row>
    <row r="52" spans="5:7" x14ac:dyDescent="0.3">
      <c r="E52" s="30"/>
      <c r="F52" s="30"/>
      <c r="G52" s="30"/>
    </row>
    <row r="53" spans="5:7" x14ac:dyDescent="0.3">
      <c r="E53" s="30"/>
      <c r="F53" s="30"/>
      <c r="G53" s="30"/>
    </row>
  </sheetData>
  <mergeCells count="28">
    <mergeCell ref="A3:C3"/>
    <mergeCell ref="D3:F3"/>
    <mergeCell ref="G3:G4"/>
    <mergeCell ref="G5:G26"/>
    <mergeCell ref="C24:C26"/>
    <mergeCell ref="E5:E6"/>
    <mergeCell ref="F5:F6"/>
    <mergeCell ref="B16:B19"/>
    <mergeCell ref="C16:C19"/>
    <mergeCell ref="B9:B10"/>
    <mergeCell ref="C9:C10"/>
    <mergeCell ref="D7:D9"/>
    <mergeCell ref="D11:D19"/>
    <mergeCell ref="D20:D26"/>
    <mergeCell ref="A9:A10"/>
    <mergeCell ref="A5:A8"/>
    <mergeCell ref="B5:B8"/>
    <mergeCell ref="C5:C8"/>
    <mergeCell ref="A11:A26"/>
    <mergeCell ref="B11:B15"/>
    <mergeCell ref="C11:C15"/>
    <mergeCell ref="D5:D6"/>
    <mergeCell ref="B20:B23"/>
    <mergeCell ref="C20:C23"/>
    <mergeCell ref="B24:B26"/>
    <mergeCell ref="D27:E27"/>
    <mergeCell ref="F29:F30"/>
    <mergeCell ref="B27:C27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selection activeCell="A18" sqref="A18:B24"/>
    </sheetView>
  </sheetViews>
  <sheetFormatPr defaultRowHeight="16.5" x14ac:dyDescent="0.3"/>
  <cols>
    <col min="1" max="1" width="13.875" customWidth="1"/>
    <col min="2" max="4" width="14.125" customWidth="1"/>
    <col min="5" max="5" width="1.25" customWidth="1"/>
    <col min="6" max="6" width="9" hidden="1" customWidth="1"/>
    <col min="7" max="7" width="12.375" customWidth="1"/>
    <col min="8" max="8" width="10.625" customWidth="1"/>
    <col min="9" max="9" width="12.375" customWidth="1"/>
    <col min="10" max="10" width="9.375" bestFit="1" customWidth="1"/>
    <col min="11" max="11" width="11.5" customWidth="1"/>
    <col min="12" max="14" width="8.125" customWidth="1"/>
    <col min="15" max="15" width="9.125" customWidth="1"/>
    <col min="16" max="16" width="9.375" customWidth="1"/>
    <col min="17" max="17" width="9.875" customWidth="1"/>
    <col min="18" max="18" width="9.625" customWidth="1"/>
    <col min="19" max="19" width="7.25" customWidth="1"/>
    <col min="20" max="20" width="8" customWidth="1"/>
    <col min="21" max="23" width="8.875" customWidth="1"/>
    <col min="24" max="24" width="10.25" customWidth="1"/>
    <col min="25" max="25" width="11.625" customWidth="1"/>
    <col min="26" max="26" width="13.125" customWidth="1"/>
  </cols>
  <sheetData>
    <row r="1" spans="1:27" x14ac:dyDescent="0.3">
      <c r="D1" s="3"/>
      <c r="E1" s="3"/>
      <c r="O1" s="3"/>
      <c r="P1" s="3"/>
      <c r="Q1" s="3"/>
      <c r="R1" s="3"/>
      <c r="S1" s="3"/>
      <c r="T1" s="3"/>
      <c r="U1" s="3"/>
      <c r="V1" s="3"/>
      <c r="W1" s="3"/>
    </row>
    <row r="2" spans="1:27" x14ac:dyDescent="0.3">
      <c r="B2" t="s">
        <v>14</v>
      </c>
      <c r="C2" t="s">
        <v>13</v>
      </c>
      <c r="AA2" s="3"/>
    </row>
    <row r="3" spans="1:27" x14ac:dyDescent="0.3">
      <c r="A3" t="s">
        <v>15</v>
      </c>
      <c r="D3" s="3">
        <v>1844459</v>
      </c>
      <c r="G3" s="14">
        <v>1844459</v>
      </c>
      <c r="H3" t="s">
        <v>55</v>
      </c>
      <c r="AA3" s="3"/>
    </row>
    <row r="4" spans="1:27" x14ac:dyDescent="0.3">
      <c r="A4" t="s">
        <v>22</v>
      </c>
      <c r="B4" s="3">
        <v>1181000</v>
      </c>
      <c r="C4" s="3">
        <v>359</v>
      </c>
      <c r="D4" s="15">
        <f>SUM(B4:C4)</f>
        <v>1181359</v>
      </c>
      <c r="G4" s="3">
        <v>1181359</v>
      </c>
      <c r="I4" s="3">
        <v>1181359</v>
      </c>
      <c r="AA4" s="3"/>
    </row>
    <row r="5" spans="1:27" x14ac:dyDescent="0.3">
      <c r="A5" t="s">
        <v>23</v>
      </c>
      <c r="B5" s="3">
        <v>576450</v>
      </c>
      <c r="C5" s="3"/>
      <c r="D5" s="15">
        <f t="shared" ref="D5:D17" si="0">SUM(B5:C5)</f>
        <v>576450</v>
      </c>
      <c r="G5" s="3">
        <v>576450</v>
      </c>
      <c r="I5" s="3">
        <v>576450</v>
      </c>
      <c r="AA5" s="3"/>
    </row>
    <row r="6" spans="1:27" x14ac:dyDescent="0.3">
      <c r="A6" t="s">
        <v>24</v>
      </c>
      <c r="B6" s="3">
        <v>902950</v>
      </c>
      <c r="C6" s="3">
        <v>596000</v>
      </c>
      <c r="D6" s="15">
        <f t="shared" si="0"/>
        <v>1498950</v>
      </c>
      <c r="G6" s="3">
        <v>1498950</v>
      </c>
      <c r="I6" s="3">
        <v>1498950</v>
      </c>
      <c r="AA6" s="3"/>
    </row>
    <row r="7" spans="1:27" x14ac:dyDescent="0.3">
      <c r="A7" t="s">
        <v>25</v>
      </c>
      <c r="B7" s="3">
        <v>575000</v>
      </c>
      <c r="C7" s="3">
        <v>653</v>
      </c>
      <c r="D7" s="15">
        <f t="shared" si="0"/>
        <v>575653</v>
      </c>
      <c r="G7" s="3">
        <v>575653</v>
      </c>
      <c r="I7" s="3">
        <v>575653</v>
      </c>
      <c r="AA7" s="3"/>
    </row>
    <row r="8" spans="1:27" x14ac:dyDescent="0.3">
      <c r="A8" t="s">
        <v>26</v>
      </c>
      <c r="B8" s="3">
        <v>1022700</v>
      </c>
      <c r="C8" s="3">
        <v>80000</v>
      </c>
      <c r="D8" s="15">
        <f>SUM(B8:C8)</f>
        <v>1102700</v>
      </c>
      <c r="G8" s="3">
        <v>1102700</v>
      </c>
      <c r="I8" s="3">
        <v>1102700</v>
      </c>
      <c r="AA8" s="3"/>
    </row>
    <row r="9" spans="1:27" x14ac:dyDescent="0.3">
      <c r="A9" t="s">
        <v>27</v>
      </c>
      <c r="B9" s="3">
        <v>573300</v>
      </c>
      <c r="C9" s="3"/>
      <c r="D9" s="15">
        <f t="shared" si="0"/>
        <v>573300</v>
      </c>
      <c r="G9" s="3">
        <v>573300</v>
      </c>
      <c r="I9" s="3">
        <v>573300</v>
      </c>
      <c r="AA9" s="3"/>
    </row>
    <row r="10" spans="1:27" x14ac:dyDescent="0.3">
      <c r="A10" t="s">
        <v>28</v>
      </c>
      <c r="B10" s="3">
        <v>897000</v>
      </c>
      <c r="C10" s="3">
        <v>843</v>
      </c>
      <c r="D10" s="15">
        <f t="shared" si="0"/>
        <v>897843</v>
      </c>
      <c r="G10" s="3">
        <v>897843</v>
      </c>
      <c r="I10" s="3">
        <v>897843</v>
      </c>
      <c r="AA10" s="3"/>
    </row>
    <row r="11" spans="1:27" x14ac:dyDescent="0.3">
      <c r="A11" t="s">
        <v>29</v>
      </c>
      <c r="B11" s="3">
        <v>840200</v>
      </c>
      <c r="C11" s="3"/>
      <c r="D11" s="15">
        <f t="shared" si="0"/>
        <v>840200</v>
      </c>
      <c r="G11" s="3">
        <v>840200</v>
      </c>
      <c r="I11" s="3">
        <v>840200</v>
      </c>
      <c r="AA11" s="3"/>
    </row>
    <row r="12" spans="1:27" x14ac:dyDescent="0.3">
      <c r="A12" t="s">
        <v>30</v>
      </c>
      <c r="B12" s="3">
        <v>473000</v>
      </c>
      <c r="C12" s="3">
        <v>29</v>
      </c>
      <c r="D12" s="15">
        <f t="shared" si="0"/>
        <v>473029</v>
      </c>
      <c r="G12" s="3">
        <v>473029</v>
      </c>
      <c r="I12" s="3">
        <v>473029</v>
      </c>
      <c r="AA12" s="3"/>
    </row>
    <row r="13" spans="1:27" x14ac:dyDescent="0.3">
      <c r="A13" t="s">
        <v>31</v>
      </c>
      <c r="B13" s="3">
        <v>501810</v>
      </c>
      <c r="C13" s="3"/>
      <c r="D13" s="15">
        <f t="shared" si="0"/>
        <v>501810</v>
      </c>
      <c r="G13" s="3">
        <v>501810</v>
      </c>
      <c r="I13" s="3">
        <v>501810</v>
      </c>
      <c r="AA13" s="3"/>
    </row>
    <row r="14" spans="1:27" x14ac:dyDescent="0.3">
      <c r="A14" t="s">
        <v>32</v>
      </c>
      <c r="B14" s="3">
        <v>634200</v>
      </c>
      <c r="C14" s="15"/>
      <c r="D14" s="15">
        <f>SUM(B14:C14)</f>
        <v>634200</v>
      </c>
      <c r="G14" s="3">
        <v>634200</v>
      </c>
      <c r="I14" s="3">
        <v>634200</v>
      </c>
    </row>
    <row r="15" spans="1:27" x14ac:dyDescent="0.3">
      <c r="A15" t="s">
        <v>33</v>
      </c>
      <c r="B15" s="3">
        <v>803000</v>
      </c>
      <c r="C15" s="3">
        <v>100895</v>
      </c>
      <c r="D15" s="15">
        <f t="shared" si="0"/>
        <v>903895</v>
      </c>
      <c r="G15" s="3">
        <v>903895</v>
      </c>
      <c r="I15" s="3">
        <v>903895</v>
      </c>
    </row>
    <row r="16" spans="1:27" x14ac:dyDescent="0.3">
      <c r="B16" s="15">
        <f>SUM(B4:B15)</f>
        <v>8980610</v>
      </c>
      <c r="C16" s="3">
        <f>SUM(C4:C15)</f>
        <v>778779</v>
      </c>
      <c r="D16" s="15">
        <f>SUM(D3:D15)</f>
        <v>11603848</v>
      </c>
      <c r="G16" s="17">
        <f>SUM(G3:G15)</f>
        <v>11603848</v>
      </c>
      <c r="I16" s="15">
        <f>SUM(I4:I15)</f>
        <v>9759389</v>
      </c>
    </row>
    <row r="17" spans="1:24" x14ac:dyDescent="0.3">
      <c r="C17" s="3"/>
      <c r="D17" s="15">
        <f t="shared" si="0"/>
        <v>0</v>
      </c>
    </row>
    <row r="18" spans="1:24" x14ac:dyDescent="0.3">
      <c r="A18" t="s">
        <v>62</v>
      </c>
      <c r="B18" s="14">
        <v>1844459</v>
      </c>
      <c r="C18" s="3"/>
      <c r="D18" s="15">
        <f>SUM(B18:C18)</f>
        <v>1844459</v>
      </c>
    </row>
    <row r="19" spans="1:24" x14ac:dyDescent="0.3">
      <c r="A19" t="s">
        <v>56</v>
      </c>
      <c r="B19" s="3">
        <v>8980610</v>
      </c>
      <c r="C19" s="3"/>
      <c r="D19" s="3"/>
      <c r="E19" s="3"/>
      <c r="X19" s="3"/>
    </row>
    <row r="20" spans="1:24" x14ac:dyDescent="0.3">
      <c r="A20" t="s">
        <v>58</v>
      </c>
      <c r="B20" s="3">
        <v>100000</v>
      </c>
      <c r="C20" s="3"/>
      <c r="D20" s="17"/>
      <c r="E20" s="3"/>
    </row>
    <row r="21" spans="1:24" x14ac:dyDescent="0.3">
      <c r="A21" s="10" t="s">
        <v>37</v>
      </c>
      <c r="B21" s="3">
        <v>596000</v>
      </c>
    </row>
    <row r="22" spans="1:24" x14ac:dyDescent="0.3">
      <c r="A22" s="11" t="s">
        <v>42</v>
      </c>
      <c r="B22" s="3">
        <v>80000</v>
      </c>
    </row>
    <row r="23" spans="1:24" x14ac:dyDescent="0.3">
      <c r="A23" s="3" t="s">
        <v>57</v>
      </c>
      <c r="B23" s="3">
        <v>2779</v>
      </c>
    </row>
    <row r="24" spans="1:24" x14ac:dyDescent="0.3">
      <c r="B24" s="16">
        <f>SUM(B18:B23)</f>
        <v>11603848</v>
      </c>
    </row>
    <row r="25" spans="1:24" x14ac:dyDescent="0.3">
      <c r="C25" s="17"/>
      <c r="D25" s="17"/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7"/>
  <sheetViews>
    <sheetView topLeftCell="D1" workbookViewId="0">
      <selection activeCell="Z28" sqref="Z28"/>
    </sheetView>
  </sheetViews>
  <sheetFormatPr defaultRowHeight="16.5" x14ac:dyDescent="0.3"/>
  <cols>
    <col min="1" max="1" width="2.625" customWidth="1"/>
    <col min="2" max="2" width="10.25" customWidth="1"/>
    <col min="3" max="3" width="9.25" customWidth="1"/>
    <col min="4" max="4" width="9.75" customWidth="1"/>
    <col min="5" max="5" width="9.375" customWidth="1"/>
    <col min="6" max="6" width="11.625" customWidth="1"/>
    <col min="7" max="7" width="12.25" customWidth="1"/>
    <col min="8" max="8" width="9.875" customWidth="1"/>
    <col min="9" max="9" width="10.75" customWidth="1"/>
    <col min="10" max="11" width="9.75" customWidth="1"/>
    <col min="12" max="12" width="8.75" customWidth="1"/>
    <col min="13" max="13" width="10.125" customWidth="1"/>
    <col min="14" max="14" width="10.5" customWidth="1"/>
    <col min="15" max="15" width="10.375" customWidth="1"/>
    <col min="16" max="16" width="9.625" customWidth="1"/>
    <col min="17" max="17" width="7.875" customWidth="1"/>
    <col min="18" max="18" width="9.75" customWidth="1"/>
    <col min="20" max="20" width="10" customWidth="1"/>
    <col min="21" max="21" width="9.375" bestFit="1" customWidth="1"/>
    <col min="22" max="22" width="6.625" customWidth="1"/>
    <col min="24" max="24" width="9.625" customWidth="1"/>
    <col min="25" max="25" width="10.75" customWidth="1"/>
    <col min="26" max="26" width="11.5" customWidth="1"/>
  </cols>
  <sheetData>
    <row r="2" spans="1:26" x14ac:dyDescent="0.3">
      <c r="A2" s="4"/>
      <c r="B2" s="4" t="s">
        <v>50</v>
      </c>
      <c r="C2" s="6" t="s">
        <v>16</v>
      </c>
      <c r="D2" s="6" t="s">
        <v>17</v>
      </c>
      <c r="E2" s="6" t="s">
        <v>48</v>
      </c>
      <c r="F2" s="13" t="s">
        <v>46</v>
      </c>
      <c r="G2" s="12" t="s">
        <v>47</v>
      </c>
      <c r="H2" s="4" t="s">
        <v>18</v>
      </c>
      <c r="I2" s="13" t="s">
        <v>19</v>
      </c>
      <c r="J2" s="7" t="s">
        <v>20</v>
      </c>
      <c r="K2" s="12" t="s">
        <v>21</v>
      </c>
      <c r="L2" s="12" t="s">
        <v>34</v>
      </c>
      <c r="M2" s="12" t="s">
        <v>35</v>
      </c>
      <c r="N2" s="12" t="s">
        <v>39</v>
      </c>
      <c r="O2" s="12" t="s">
        <v>40</v>
      </c>
      <c r="P2" s="12" t="s">
        <v>41</v>
      </c>
      <c r="Q2" s="12" t="s">
        <v>44</v>
      </c>
      <c r="R2" s="12" t="s">
        <v>43</v>
      </c>
      <c r="S2" s="12" t="s">
        <v>51</v>
      </c>
      <c r="T2" s="12" t="s">
        <v>52</v>
      </c>
      <c r="U2" s="12" t="s">
        <v>53</v>
      </c>
      <c r="V2" s="12" t="s">
        <v>49</v>
      </c>
      <c r="W2" s="13" t="s">
        <v>45</v>
      </c>
      <c r="X2" s="12" t="s">
        <v>54</v>
      </c>
      <c r="Y2" s="4" t="s">
        <v>64</v>
      </c>
    </row>
    <row r="3" spans="1:26" x14ac:dyDescent="0.3">
      <c r="A3" s="4">
        <v>1</v>
      </c>
      <c r="C3" s="18">
        <v>200000</v>
      </c>
      <c r="D3" s="9">
        <v>50000</v>
      </c>
      <c r="H3" s="9"/>
      <c r="I3" s="9">
        <v>126000</v>
      </c>
      <c r="J3" s="9">
        <v>1000</v>
      </c>
      <c r="K3" s="9">
        <v>79200</v>
      </c>
      <c r="L3" s="4"/>
      <c r="R3" s="9"/>
      <c r="Y3" s="4"/>
      <c r="Z3" s="1">
        <f>SUM(B3:Y3)</f>
        <v>456200</v>
      </c>
    </row>
    <row r="4" spans="1:26" x14ac:dyDescent="0.3">
      <c r="A4" s="4">
        <v>2</v>
      </c>
      <c r="B4" s="9"/>
      <c r="C4" s="18">
        <v>200000</v>
      </c>
      <c r="D4" s="9">
        <v>50000</v>
      </c>
      <c r="E4" s="4"/>
      <c r="F4" s="4"/>
      <c r="H4" s="9"/>
      <c r="I4" s="9"/>
      <c r="J4" s="9">
        <v>1000</v>
      </c>
      <c r="K4" s="9">
        <v>78000</v>
      </c>
      <c r="L4" s="9">
        <v>18700</v>
      </c>
      <c r="M4" s="9">
        <v>132200</v>
      </c>
      <c r="N4" s="9"/>
      <c r="O4" s="9"/>
      <c r="P4" s="9"/>
      <c r="R4" s="9"/>
      <c r="S4" s="9"/>
      <c r="T4" s="9"/>
      <c r="U4" s="9"/>
      <c r="V4" s="9"/>
      <c r="W4" s="4"/>
      <c r="X4" s="4"/>
      <c r="Y4" s="4"/>
      <c r="Z4" s="1">
        <f t="shared" ref="Z4:Z14" si="0">SUM(B4:Y4)</f>
        <v>479900</v>
      </c>
    </row>
    <row r="5" spans="1:26" x14ac:dyDescent="0.3">
      <c r="A5" s="4">
        <v>3</v>
      </c>
      <c r="B5" s="9"/>
      <c r="C5" s="18">
        <v>200000</v>
      </c>
      <c r="D5" s="9">
        <v>50000</v>
      </c>
      <c r="E5" s="4"/>
      <c r="F5" s="4"/>
      <c r="G5" s="4"/>
      <c r="H5" s="9"/>
      <c r="I5" s="9">
        <v>126000</v>
      </c>
      <c r="J5" s="9">
        <v>1500</v>
      </c>
      <c r="K5" s="9">
        <v>78000</v>
      </c>
      <c r="M5" s="9"/>
      <c r="N5" s="9">
        <v>111000</v>
      </c>
      <c r="O5" s="9">
        <v>495000</v>
      </c>
      <c r="P5" s="9"/>
      <c r="R5" s="9"/>
      <c r="S5" s="9"/>
      <c r="T5" s="9"/>
      <c r="U5" s="9"/>
      <c r="V5" s="9"/>
      <c r="W5" s="4"/>
      <c r="X5" s="4"/>
      <c r="Y5" s="4"/>
      <c r="Z5" s="1">
        <f t="shared" si="0"/>
        <v>1061500</v>
      </c>
    </row>
    <row r="6" spans="1:26" x14ac:dyDescent="0.3">
      <c r="A6" s="4">
        <v>4</v>
      </c>
      <c r="B6" s="9"/>
      <c r="C6" s="18">
        <v>200000</v>
      </c>
      <c r="D6" s="9">
        <v>50000</v>
      </c>
      <c r="E6" s="4"/>
      <c r="F6" s="4"/>
      <c r="G6" s="4"/>
      <c r="H6" s="9"/>
      <c r="J6" s="9">
        <v>1000</v>
      </c>
      <c r="K6" s="9">
        <v>78000</v>
      </c>
      <c r="L6" s="18">
        <v>11000</v>
      </c>
      <c r="M6" s="9"/>
      <c r="N6" s="9"/>
      <c r="O6" s="9"/>
      <c r="P6" s="9">
        <v>14400</v>
      </c>
      <c r="R6" s="9"/>
      <c r="S6" s="9"/>
      <c r="T6" s="9"/>
      <c r="U6" s="9"/>
      <c r="V6" s="9"/>
      <c r="W6" s="4"/>
      <c r="X6" s="4"/>
      <c r="Y6" s="4"/>
      <c r="Z6" s="1">
        <f t="shared" si="0"/>
        <v>354400</v>
      </c>
    </row>
    <row r="7" spans="1:26" x14ac:dyDescent="0.3">
      <c r="A7" s="4">
        <v>5</v>
      </c>
      <c r="B7" s="9"/>
      <c r="C7" s="18">
        <v>200000</v>
      </c>
      <c r="D7" s="9">
        <v>50000</v>
      </c>
      <c r="E7" s="4"/>
      <c r="F7" s="4"/>
      <c r="G7" s="4"/>
      <c r="H7" s="9"/>
      <c r="I7" s="9"/>
      <c r="J7" s="9">
        <v>1000</v>
      </c>
      <c r="K7" s="9">
        <v>78000</v>
      </c>
      <c r="L7" s="4"/>
      <c r="M7" s="9"/>
      <c r="N7" s="9"/>
      <c r="O7" s="9"/>
      <c r="P7" s="9"/>
      <c r="Q7" s="18">
        <v>115910</v>
      </c>
      <c r="R7" s="9">
        <v>100000</v>
      </c>
      <c r="S7" s="9"/>
      <c r="T7" s="9"/>
      <c r="U7" s="9"/>
      <c r="V7" s="9"/>
      <c r="W7" s="4"/>
      <c r="X7" s="4"/>
      <c r="Y7" s="4"/>
      <c r="Z7" s="1">
        <f t="shared" si="0"/>
        <v>544910</v>
      </c>
    </row>
    <row r="8" spans="1:26" x14ac:dyDescent="0.3">
      <c r="A8" s="4">
        <v>6</v>
      </c>
      <c r="B8" s="9"/>
      <c r="C8" s="18">
        <v>200000</v>
      </c>
      <c r="D8" s="9">
        <v>50000</v>
      </c>
      <c r="E8" s="4"/>
      <c r="F8" s="9">
        <v>30000</v>
      </c>
      <c r="G8" s="9">
        <v>105000</v>
      </c>
      <c r="H8" s="9"/>
      <c r="I8" s="9"/>
      <c r="J8" s="9">
        <v>1500</v>
      </c>
      <c r="K8" s="9">
        <v>84500</v>
      </c>
      <c r="L8" s="9">
        <v>2200</v>
      </c>
      <c r="M8" s="9"/>
      <c r="N8" s="9"/>
      <c r="O8" s="9"/>
      <c r="P8" s="9"/>
      <c r="R8" s="9"/>
      <c r="S8" s="9"/>
      <c r="T8" s="9"/>
      <c r="U8" s="9"/>
      <c r="V8" s="9"/>
      <c r="W8" s="9">
        <v>45000</v>
      </c>
      <c r="X8" s="4"/>
      <c r="Y8" s="4"/>
      <c r="Z8" s="1">
        <f t="shared" si="0"/>
        <v>518200</v>
      </c>
    </row>
    <row r="9" spans="1:26" x14ac:dyDescent="0.3">
      <c r="A9" s="4">
        <v>7</v>
      </c>
      <c r="B9" s="9"/>
      <c r="C9" s="18">
        <v>200000</v>
      </c>
      <c r="D9" s="9">
        <v>50000</v>
      </c>
      <c r="E9" s="4"/>
      <c r="F9" s="4"/>
      <c r="G9" s="4"/>
      <c r="H9" s="9">
        <v>150000</v>
      </c>
      <c r="I9" s="9"/>
      <c r="J9" s="9">
        <v>1000</v>
      </c>
      <c r="K9" s="9">
        <v>78000</v>
      </c>
      <c r="L9" s="9"/>
      <c r="M9" s="4"/>
      <c r="N9" s="4"/>
      <c r="O9" s="4"/>
      <c r="P9" s="4"/>
      <c r="R9" s="4"/>
      <c r="S9" s="4"/>
      <c r="T9" s="4"/>
      <c r="U9" s="4"/>
      <c r="V9" s="4"/>
      <c r="W9" s="4"/>
      <c r="X9" s="9"/>
      <c r="Y9" s="4"/>
      <c r="Z9" s="1">
        <f t="shared" si="0"/>
        <v>479000</v>
      </c>
    </row>
    <row r="10" spans="1:26" x14ac:dyDescent="0.3">
      <c r="A10" s="4">
        <v>8</v>
      </c>
      <c r="B10" s="9"/>
      <c r="C10" s="18">
        <v>200000</v>
      </c>
      <c r="D10" s="9">
        <v>50000</v>
      </c>
      <c r="E10" s="9">
        <v>112000</v>
      </c>
      <c r="F10" s="4"/>
      <c r="G10" s="4"/>
      <c r="H10" s="9">
        <v>104000</v>
      </c>
      <c r="I10" s="9"/>
      <c r="J10" s="9">
        <v>1000</v>
      </c>
      <c r="K10" s="9">
        <v>78000</v>
      </c>
      <c r="L10" s="9"/>
      <c r="M10" s="4"/>
      <c r="N10" s="4"/>
      <c r="O10" s="4"/>
      <c r="P10" s="4"/>
      <c r="R10" s="4"/>
      <c r="S10" s="4"/>
      <c r="T10" s="4"/>
      <c r="U10" s="4"/>
      <c r="V10" s="4"/>
      <c r="W10" s="4"/>
      <c r="X10" s="9"/>
      <c r="Y10" s="4"/>
      <c r="Z10" s="1">
        <f t="shared" si="0"/>
        <v>545000</v>
      </c>
    </row>
    <row r="11" spans="1:26" x14ac:dyDescent="0.3">
      <c r="A11" s="4">
        <v>9</v>
      </c>
      <c r="B11" s="9">
        <v>860000</v>
      </c>
      <c r="C11" s="18">
        <v>200000</v>
      </c>
      <c r="D11" s="9">
        <v>50000</v>
      </c>
      <c r="E11" s="4"/>
      <c r="F11" s="4"/>
      <c r="G11" s="4"/>
      <c r="H11" s="9">
        <v>138000</v>
      </c>
      <c r="I11" s="9"/>
      <c r="J11" s="9"/>
      <c r="K11" s="9"/>
      <c r="L11" s="9"/>
      <c r="M11" s="4"/>
      <c r="N11" s="4"/>
      <c r="O11" s="4"/>
      <c r="P11" s="4"/>
      <c r="Q11" s="9">
        <v>90860</v>
      </c>
      <c r="R11" s="4"/>
      <c r="S11" s="4"/>
      <c r="T11" s="4"/>
      <c r="U11" s="4"/>
      <c r="V11" s="9">
        <v>6000</v>
      </c>
      <c r="W11" s="4"/>
      <c r="X11" s="9"/>
      <c r="Y11" s="4"/>
      <c r="Z11" s="1">
        <f t="shared" si="0"/>
        <v>1344860</v>
      </c>
    </row>
    <row r="12" spans="1:26" x14ac:dyDescent="0.3">
      <c r="A12" s="4">
        <v>10</v>
      </c>
      <c r="B12" s="9"/>
      <c r="C12" s="18">
        <v>200000</v>
      </c>
      <c r="D12" s="9">
        <v>50000</v>
      </c>
      <c r="E12" s="4"/>
      <c r="F12" s="4"/>
      <c r="G12" s="4"/>
      <c r="H12" s="9">
        <v>162000</v>
      </c>
      <c r="I12" s="9"/>
      <c r="J12" s="9"/>
      <c r="K12" s="9">
        <v>74000</v>
      </c>
      <c r="L12" s="9"/>
      <c r="M12" s="4"/>
      <c r="N12" s="4"/>
      <c r="O12" s="4"/>
      <c r="P12" s="4"/>
      <c r="Q12" s="9">
        <v>15600</v>
      </c>
      <c r="R12" s="4"/>
      <c r="S12" s="9">
        <v>40000</v>
      </c>
      <c r="T12" s="4"/>
      <c r="U12" s="4"/>
      <c r="V12" s="4"/>
      <c r="W12" s="4"/>
      <c r="X12" s="9"/>
      <c r="Y12" s="4"/>
      <c r="Z12" s="1">
        <f t="shared" si="0"/>
        <v>541600</v>
      </c>
    </row>
    <row r="13" spans="1:26" x14ac:dyDescent="0.3">
      <c r="A13" s="4">
        <v>11</v>
      </c>
      <c r="B13" s="9"/>
      <c r="C13" s="18">
        <v>200000</v>
      </c>
      <c r="D13" s="9">
        <v>50000</v>
      </c>
      <c r="E13" s="4"/>
      <c r="F13" s="4"/>
      <c r="G13" s="4"/>
      <c r="H13" s="9">
        <v>129000</v>
      </c>
      <c r="I13" s="9"/>
      <c r="J13" s="9"/>
      <c r="K13" s="9">
        <v>112500</v>
      </c>
      <c r="L13" s="9">
        <v>9800</v>
      </c>
      <c r="M13" s="4"/>
      <c r="N13" s="4"/>
      <c r="O13" s="4"/>
      <c r="P13" s="4"/>
      <c r="Q13" s="9"/>
      <c r="R13" s="4"/>
      <c r="S13" s="4"/>
      <c r="T13" s="9">
        <v>120000</v>
      </c>
      <c r="U13" s="9">
        <v>55000</v>
      </c>
      <c r="V13" s="4"/>
      <c r="W13" s="4"/>
      <c r="X13" s="9"/>
      <c r="Y13" s="4"/>
      <c r="Z13" s="1">
        <f t="shared" si="0"/>
        <v>676300</v>
      </c>
    </row>
    <row r="14" spans="1:26" x14ac:dyDescent="0.3">
      <c r="A14" s="4">
        <v>12</v>
      </c>
      <c r="B14" s="9"/>
      <c r="C14" s="18">
        <v>200000</v>
      </c>
      <c r="D14" s="9">
        <v>50000</v>
      </c>
      <c r="E14" s="4"/>
      <c r="F14" s="4"/>
      <c r="G14" s="9">
        <v>129000</v>
      </c>
      <c r="H14" s="9">
        <v>120000</v>
      </c>
      <c r="I14" s="9"/>
      <c r="J14" s="9"/>
      <c r="K14" s="9">
        <v>48770</v>
      </c>
      <c r="L14" s="9"/>
      <c r="M14" s="4"/>
      <c r="N14" s="4"/>
      <c r="O14" s="4"/>
      <c r="P14" s="4"/>
      <c r="Q14" s="8">
        <v>20000</v>
      </c>
      <c r="R14" s="4"/>
      <c r="S14" s="4"/>
      <c r="T14" s="4"/>
      <c r="U14" s="4"/>
      <c r="V14" s="4"/>
      <c r="W14" s="4"/>
      <c r="X14" s="9">
        <v>1200190</v>
      </c>
      <c r="Y14" s="4">
        <v>130</v>
      </c>
      <c r="Z14" s="1">
        <f t="shared" si="0"/>
        <v>1768090</v>
      </c>
    </row>
    <row r="15" spans="1:26" x14ac:dyDescent="0.3">
      <c r="A15" s="4"/>
      <c r="B15" s="9"/>
      <c r="C15" s="4"/>
      <c r="D15" s="4"/>
      <c r="E15" s="4"/>
      <c r="F15" s="4"/>
      <c r="G15" s="4"/>
      <c r="H15" s="4"/>
      <c r="I15" s="4"/>
      <c r="J15" s="4"/>
      <c r="L15" s="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9"/>
      <c r="Y15" s="4"/>
      <c r="Z15" s="1"/>
    </row>
    <row r="16" spans="1:26" x14ac:dyDescent="0.3">
      <c r="A16" s="4"/>
      <c r="B16" s="9"/>
      <c r="C16" s="9"/>
      <c r="D16" s="4"/>
      <c r="E16" s="4"/>
      <c r="F16" s="9"/>
      <c r="G16" s="4"/>
      <c r="H16" s="4"/>
      <c r="I16" s="4"/>
      <c r="J16" s="4"/>
      <c r="L16" s="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9"/>
      <c r="Y16" s="4"/>
      <c r="Z16" s="1"/>
    </row>
    <row r="17" spans="1:26" x14ac:dyDescent="0.3">
      <c r="A17" s="4"/>
      <c r="B17" s="24">
        <v>860000</v>
      </c>
      <c r="C17" s="24">
        <f>SUM(C3:C14)</f>
        <v>2400000</v>
      </c>
      <c r="D17" s="19">
        <f>SUM(D3:D14)</f>
        <v>600000</v>
      </c>
      <c r="E17" s="19">
        <f>SUM(E4:E14)</f>
        <v>112000</v>
      </c>
      <c r="F17" s="19">
        <f>SUM(F4:F14)</f>
        <v>30000</v>
      </c>
      <c r="G17" s="19">
        <f>SUM(G5:G14)</f>
        <v>234000</v>
      </c>
      <c r="H17" s="19">
        <f>SUM(H3:H14)</f>
        <v>803000</v>
      </c>
      <c r="I17" s="27">
        <f>SUM(I3:I14)</f>
        <v>252000</v>
      </c>
      <c r="J17" s="27">
        <v>9000</v>
      </c>
      <c r="K17" s="28">
        <f>SUM(K3:K16)</f>
        <v>866970</v>
      </c>
      <c r="L17" s="28">
        <f>SUM(L3:L16)</f>
        <v>41700</v>
      </c>
      <c r="M17" s="27">
        <v>132200</v>
      </c>
      <c r="N17" s="27">
        <v>111000</v>
      </c>
      <c r="O17" s="27">
        <v>495000</v>
      </c>
      <c r="P17" s="27">
        <v>14400</v>
      </c>
      <c r="Q17" s="29">
        <f>SUM(Q3:Q16)</f>
        <v>242370</v>
      </c>
      <c r="R17" s="27">
        <v>100000</v>
      </c>
      <c r="S17" s="19">
        <v>40000</v>
      </c>
      <c r="T17" s="19">
        <v>120000</v>
      </c>
      <c r="U17" s="27">
        <v>55000</v>
      </c>
      <c r="V17" s="27">
        <v>6000</v>
      </c>
      <c r="W17" s="27">
        <v>45000</v>
      </c>
      <c r="X17" s="19">
        <v>1200190</v>
      </c>
      <c r="Y17" s="20">
        <f>SUM(Y3:Y16)</f>
        <v>130</v>
      </c>
      <c r="Z17" s="15">
        <f>SUM(B17:Y17)</f>
        <v>8769960</v>
      </c>
    </row>
    <row r="18" spans="1:26" x14ac:dyDescent="0.3">
      <c r="B18" s="3"/>
      <c r="C18" s="3"/>
      <c r="G18" s="27">
        <v>55000</v>
      </c>
      <c r="K18" s="27">
        <v>6000</v>
      </c>
      <c r="L18" s="27">
        <v>45000</v>
      </c>
      <c r="P18" t="s">
        <v>79</v>
      </c>
      <c r="U18" s="5" t="s">
        <v>81</v>
      </c>
      <c r="V18" s="7" t="s">
        <v>82</v>
      </c>
      <c r="W18" s="7" t="s">
        <v>79</v>
      </c>
      <c r="X18" s="3"/>
    </row>
    <row r="19" spans="1:26" x14ac:dyDescent="0.3">
      <c r="G19" s="15">
        <f>SUM(G17:G18)</f>
        <v>289000</v>
      </c>
      <c r="K19" s="15">
        <f>SUM(K17:K18)</f>
        <v>872970</v>
      </c>
      <c r="L19" s="27">
        <v>14400</v>
      </c>
    </row>
    <row r="20" spans="1:26" x14ac:dyDescent="0.3">
      <c r="K20" t="s">
        <v>89</v>
      </c>
      <c r="L20" s="15">
        <f>SUM(L17:L19)</f>
        <v>101100</v>
      </c>
    </row>
    <row r="21" spans="1:26" x14ac:dyDescent="0.3">
      <c r="D21" s="4"/>
      <c r="E21" s="8" t="s">
        <v>38</v>
      </c>
      <c r="F21" s="6" t="s">
        <v>36</v>
      </c>
    </row>
    <row r="22" spans="1:26" x14ac:dyDescent="0.3">
      <c r="D22" s="4" t="s">
        <v>55</v>
      </c>
      <c r="E22" s="21">
        <v>1844459</v>
      </c>
      <c r="F22" s="4"/>
    </row>
    <row r="23" spans="1:26" x14ac:dyDescent="0.3">
      <c r="A23">
        <v>1</v>
      </c>
      <c r="D23" s="4">
        <v>1</v>
      </c>
      <c r="E23" s="9">
        <v>1181359</v>
      </c>
      <c r="F23" s="9">
        <v>456200</v>
      </c>
      <c r="H23" s="9">
        <v>456200</v>
      </c>
      <c r="I23" s="1">
        <f t="shared" ref="I23:I30" si="1">SUM(C3:Y3)</f>
        <v>456200</v>
      </c>
      <c r="J23" s="9"/>
    </row>
    <row r="24" spans="1:26" x14ac:dyDescent="0.3">
      <c r="A24">
        <v>2</v>
      </c>
      <c r="D24" s="4">
        <v>2</v>
      </c>
      <c r="E24" s="9">
        <v>576450</v>
      </c>
      <c r="F24" s="9">
        <v>479900</v>
      </c>
      <c r="H24" s="9">
        <v>479900</v>
      </c>
      <c r="I24" s="1">
        <f t="shared" si="1"/>
        <v>479900</v>
      </c>
      <c r="J24" s="9"/>
    </row>
    <row r="25" spans="1:26" x14ac:dyDescent="0.3">
      <c r="A25">
        <v>3</v>
      </c>
      <c r="D25" s="4">
        <v>3</v>
      </c>
      <c r="E25" s="9">
        <v>1498950</v>
      </c>
      <c r="F25" s="9">
        <v>1061500</v>
      </c>
      <c r="H25" s="9">
        <v>1061500</v>
      </c>
      <c r="I25" s="1">
        <f t="shared" si="1"/>
        <v>1061500</v>
      </c>
      <c r="J25" s="9"/>
    </row>
    <row r="26" spans="1:26" x14ac:dyDescent="0.3">
      <c r="A26">
        <v>4</v>
      </c>
      <c r="D26" s="4">
        <v>4</v>
      </c>
      <c r="E26" s="9">
        <v>575653</v>
      </c>
      <c r="F26" s="9">
        <v>354400</v>
      </c>
      <c r="H26" s="9">
        <v>354400</v>
      </c>
      <c r="I26" s="1">
        <f t="shared" si="1"/>
        <v>354400</v>
      </c>
      <c r="J26" s="9"/>
    </row>
    <row r="27" spans="1:26" x14ac:dyDescent="0.3">
      <c r="A27">
        <v>5</v>
      </c>
      <c r="D27" s="4">
        <v>5</v>
      </c>
      <c r="E27" s="9">
        <v>1102700</v>
      </c>
      <c r="F27" s="9">
        <v>544910</v>
      </c>
      <c r="H27" s="9">
        <v>544910</v>
      </c>
      <c r="I27" s="1">
        <f t="shared" si="1"/>
        <v>544910</v>
      </c>
      <c r="J27" s="9"/>
    </row>
    <row r="28" spans="1:26" x14ac:dyDescent="0.3">
      <c r="A28">
        <v>6</v>
      </c>
      <c r="D28" s="4">
        <v>6</v>
      </c>
      <c r="E28" s="9">
        <v>575300</v>
      </c>
      <c r="F28" s="9">
        <v>518200</v>
      </c>
      <c r="H28" s="9">
        <v>518200</v>
      </c>
      <c r="I28" s="1">
        <f t="shared" si="1"/>
        <v>518200</v>
      </c>
      <c r="J28" s="9"/>
    </row>
    <row r="29" spans="1:26" x14ac:dyDescent="0.3">
      <c r="A29">
        <v>7</v>
      </c>
      <c r="D29" s="4">
        <v>7</v>
      </c>
      <c r="E29" s="9">
        <v>897843</v>
      </c>
      <c r="F29" s="9">
        <v>479000</v>
      </c>
      <c r="H29" s="9">
        <v>479000</v>
      </c>
      <c r="I29" s="1">
        <f t="shared" si="1"/>
        <v>479000</v>
      </c>
      <c r="J29" s="9"/>
    </row>
    <row r="30" spans="1:26" x14ac:dyDescent="0.3">
      <c r="A30">
        <v>8</v>
      </c>
      <c r="D30" s="4">
        <v>8</v>
      </c>
      <c r="E30" s="9">
        <v>840200</v>
      </c>
      <c r="F30" s="9">
        <v>545000</v>
      </c>
      <c r="H30" s="9">
        <v>545000</v>
      </c>
      <c r="I30" s="1">
        <f t="shared" si="1"/>
        <v>545000</v>
      </c>
      <c r="J30" s="9"/>
    </row>
    <row r="31" spans="1:26" x14ac:dyDescent="0.3">
      <c r="A31">
        <v>9</v>
      </c>
      <c r="D31" s="4">
        <v>9</v>
      </c>
      <c r="E31" s="9">
        <v>473029</v>
      </c>
      <c r="F31" s="9">
        <v>1344860</v>
      </c>
      <c r="H31" s="9">
        <v>1344860</v>
      </c>
      <c r="I31" s="1">
        <v>1344860</v>
      </c>
      <c r="J31" s="9"/>
    </row>
    <row r="32" spans="1:26" x14ac:dyDescent="0.3">
      <c r="A32">
        <v>10</v>
      </c>
      <c r="D32" s="4">
        <v>10</v>
      </c>
      <c r="E32" s="9">
        <v>501810</v>
      </c>
      <c r="F32" s="9">
        <v>541600</v>
      </c>
      <c r="H32" s="9">
        <v>541600</v>
      </c>
      <c r="I32" s="1">
        <f>SUM(C12:Y12)</f>
        <v>541600</v>
      </c>
      <c r="J32" s="9"/>
    </row>
    <row r="33" spans="1:10" x14ac:dyDescent="0.3">
      <c r="A33">
        <v>11</v>
      </c>
      <c r="D33" s="4">
        <v>11</v>
      </c>
      <c r="E33" s="9">
        <v>634200</v>
      </c>
      <c r="F33" s="9">
        <v>676300</v>
      </c>
      <c r="H33" s="9">
        <v>676300</v>
      </c>
      <c r="I33" s="1">
        <f>SUM(C13:Y13)</f>
        <v>676300</v>
      </c>
      <c r="J33" s="9"/>
    </row>
    <row r="34" spans="1:10" x14ac:dyDescent="0.3">
      <c r="A34">
        <v>12</v>
      </c>
      <c r="D34" s="4">
        <v>12</v>
      </c>
      <c r="E34" s="9">
        <v>903895</v>
      </c>
      <c r="F34" s="9">
        <v>1768090</v>
      </c>
      <c r="H34" s="9">
        <v>1768090</v>
      </c>
      <c r="I34" s="1">
        <f>SUM(C14:Y14)</f>
        <v>1768090</v>
      </c>
      <c r="J34" s="9"/>
    </row>
    <row r="35" spans="1:10" x14ac:dyDescent="0.3">
      <c r="D35" s="4"/>
      <c r="E35" s="23">
        <f>SUM(E22:E34)</f>
        <v>11605848</v>
      </c>
      <c r="F35" s="22">
        <f>SUM(F23:F34)</f>
        <v>8769960</v>
      </c>
      <c r="H35" s="22">
        <f>SUM(H23:H34)</f>
        <v>8769960</v>
      </c>
      <c r="I35" s="22">
        <f>SUM(I23:I34)</f>
        <v>8769960</v>
      </c>
      <c r="J35" s="22"/>
    </row>
    <row r="36" spans="1:10" x14ac:dyDescent="0.3">
      <c r="F36" s="3">
        <v>2833888</v>
      </c>
    </row>
    <row r="37" spans="1:10" x14ac:dyDescent="0.3">
      <c r="F37" s="15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2019-02-10T09:13:43Z</cp:lastPrinted>
  <dcterms:created xsi:type="dcterms:W3CDTF">2019-02-10T05:58:21Z</dcterms:created>
  <dcterms:modified xsi:type="dcterms:W3CDTF">2019-02-10T09:23:08Z</dcterms:modified>
</cp:coreProperties>
</file>