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415" windowHeight="2535"/>
  </bookViews>
  <sheets>
    <sheet name="3월 월례보고서(A4)" sheetId="14" r:id="rId1"/>
    <sheet name="16년 3월 월례보고(A3)" sheetId="13" r:id="rId2"/>
    <sheet name="16년 2월 월례보고(A3)" sheetId="9" r:id="rId3"/>
    <sheet name="2월 월례보고서(A4)" sheetId="10" r:id="rId4"/>
    <sheet name="Sheet2" sheetId="11" r:id="rId5"/>
  </sheets>
  <calcPr calcId="125725"/>
</workbook>
</file>

<file path=xl/calcChain.xml><?xml version="1.0" encoding="utf-8"?>
<calcChain xmlns="http://schemas.openxmlformats.org/spreadsheetml/2006/main">
  <c r="AF11" i="13"/>
  <c r="AE11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H11"/>
  <c r="F11"/>
  <c r="E11"/>
  <c r="D11"/>
  <c r="M10"/>
  <c r="G10"/>
  <c r="M9"/>
  <c r="G9"/>
  <c r="G8"/>
  <c r="M7"/>
  <c r="G7"/>
  <c r="M6"/>
  <c r="G6"/>
  <c r="U11" i="9"/>
  <c r="V11"/>
  <c r="W11"/>
  <c r="X11"/>
  <c r="Y11"/>
  <c r="Z11"/>
  <c r="AA11"/>
  <c r="AB11"/>
  <c r="AC11"/>
  <c r="AD11"/>
  <c r="J11"/>
  <c r="K11"/>
  <c r="L11"/>
  <c r="N11"/>
  <c r="O11"/>
  <c r="P11"/>
  <c r="E11"/>
  <c r="F11"/>
  <c r="G8"/>
  <c r="AE11"/>
  <c r="AF11"/>
  <c r="T11"/>
  <c r="I11"/>
  <c r="H11"/>
  <c r="D11"/>
  <c r="M10"/>
  <c r="G10"/>
  <c r="M9"/>
  <c r="M11" s="1"/>
  <c r="G9"/>
  <c r="G11" s="1"/>
  <c r="M7"/>
  <c r="G7"/>
  <c r="M6"/>
  <c r="G6"/>
  <c r="M11" i="13" l="1"/>
  <c r="G11"/>
</calcChain>
</file>

<file path=xl/sharedStrings.xml><?xml version="1.0" encoding="utf-8"?>
<sst xmlns="http://schemas.openxmlformats.org/spreadsheetml/2006/main" count="188" uniqueCount="78">
  <si>
    <t>Pr수</t>
    <phoneticPr fontId="1" type="noConversion"/>
  </si>
  <si>
    <t>행동단원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</si>
  <si>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</si>
  <si>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</si>
  <si>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</si>
  <si>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협조단원</t>
    <phoneticPr fontId="1" type="noConversion"/>
  </si>
  <si>
    <t>아뜌
또리움</t>
    <phoneticPr fontId="1" type="noConversion"/>
  </si>
  <si>
    <t>전체</t>
    <phoneticPr fontId="1" type="noConversion"/>
  </si>
  <si>
    <t>묵주
기도</t>
    <phoneticPr fontId="1" type="noConversion"/>
  </si>
  <si>
    <t>평일
미사</t>
    <phoneticPr fontId="1" type="noConversion"/>
  </si>
  <si>
    <t>평의회 출석</t>
    <phoneticPr fontId="1" type="noConversion"/>
  </si>
  <si>
    <t>번
호</t>
    <phoneticPr fontId="1" type="noConversion"/>
  </si>
  <si>
    <t>평의
회명</t>
    <phoneticPr fontId="1" type="noConversion"/>
  </si>
  <si>
    <t>쁘레
또리움</t>
    <phoneticPr fontId="1" type="noConversion"/>
  </si>
  <si>
    <t>출석사항</t>
    <phoneticPr fontId="1" type="noConversion"/>
  </si>
  <si>
    <t>십자가
의 길</t>
    <phoneticPr fontId="1" type="noConversion"/>
  </si>
  <si>
    <t>성경읽고쓰기</t>
    <phoneticPr fontId="1" type="noConversion"/>
  </si>
  <si>
    <t>소성모
일도</t>
    <phoneticPr fontId="1" type="noConversion"/>
  </si>
  <si>
    <t>성체
조배</t>
    <phoneticPr fontId="1" type="noConversion"/>
  </si>
  <si>
    <t>소외가정
어려움
돌봄</t>
    <phoneticPr fontId="1" type="noConversion"/>
  </si>
  <si>
    <t>가정
기도</t>
    <phoneticPr fontId="1" type="noConversion"/>
  </si>
  <si>
    <t>옥포1Cu</t>
    <phoneticPr fontId="1" type="noConversion"/>
  </si>
  <si>
    <t>옥포2Cu</t>
  </si>
  <si>
    <t>지세포 Cu</t>
    <phoneticPr fontId="1" type="noConversion"/>
  </si>
  <si>
    <t>장승포 Cu</t>
    <phoneticPr fontId="1" type="noConversion"/>
  </si>
  <si>
    <t>금월
(명)</t>
    <phoneticPr fontId="1" type="noConversion"/>
  </si>
  <si>
    <t>전월
(명)</t>
    <phoneticPr fontId="1" type="noConversion"/>
  </si>
  <si>
    <t>간부
(%)</t>
    <phoneticPr fontId="1" type="noConversion"/>
  </si>
  <si>
    <t>의원
(%)</t>
    <phoneticPr fontId="1" type="noConversion"/>
  </si>
  <si>
    <t>전체
(%)</t>
    <phoneticPr fontId="1" type="noConversion"/>
  </si>
  <si>
    <t>읽기
(시간)</t>
    <phoneticPr fontId="1" type="noConversion"/>
  </si>
  <si>
    <t>쓰기
(시간)</t>
    <phoneticPr fontId="1" type="noConversion"/>
  </si>
  <si>
    <t>증감</t>
    <phoneticPr fontId="1" type="noConversion"/>
  </si>
  <si>
    <t>-2</t>
    <phoneticPr fontId="1" type="noConversion"/>
  </si>
  <si>
    <t>-1</t>
    <phoneticPr fontId="1" type="noConversion"/>
  </si>
  <si>
    <t>-3</t>
    <phoneticPr fontId="1" type="noConversion"/>
  </si>
  <si>
    <t>합계</t>
    <phoneticPr fontId="1" type="noConversion"/>
  </si>
  <si>
    <t>(2월)월례보고서</t>
    <phoneticPr fontId="1" type="noConversion"/>
  </si>
  <si>
    <t>옥포3Cu</t>
  </si>
  <si>
    <t>시복시성
청원기도</t>
    <phoneticPr fontId="1" type="noConversion"/>
  </si>
  <si>
    <t>순교자
(회)</t>
    <phoneticPr fontId="1" type="noConversion"/>
  </si>
  <si>
    <t>레지오
(회)</t>
    <phoneticPr fontId="1" type="noConversion"/>
  </si>
  <si>
    <t>주회
요일</t>
    <phoneticPr fontId="1" type="noConversion"/>
  </si>
  <si>
    <t>주회
시간</t>
    <phoneticPr fontId="1" type="noConversion"/>
  </si>
  <si>
    <t>회합실</t>
    <phoneticPr fontId="1" type="noConversion"/>
  </si>
  <si>
    <t>행사</t>
    <phoneticPr fontId="1" type="noConversion"/>
  </si>
  <si>
    <t>순방</t>
    <phoneticPr fontId="1" type="noConversion"/>
  </si>
  <si>
    <t>회  계  보  고</t>
    <phoneticPr fontId="1" type="noConversion"/>
  </si>
  <si>
    <t>주 요 사 항</t>
    <phoneticPr fontId="1" type="noConversion"/>
  </si>
  <si>
    <t>교육 및 피정(명)</t>
    <phoneticPr fontId="1" type="noConversion"/>
  </si>
  <si>
    <t>2번째
목요일</t>
    <phoneticPr fontId="1" type="noConversion"/>
  </si>
  <si>
    <t>1층강당</t>
    <phoneticPr fontId="1" type="noConversion"/>
  </si>
  <si>
    <t>4간부교육 31명</t>
    <phoneticPr fontId="1" type="noConversion"/>
  </si>
  <si>
    <t>4간부교육 41명</t>
    <phoneticPr fontId="1" type="noConversion"/>
  </si>
  <si>
    <t>4간부교육 30명</t>
    <phoneticPr fontId="1" type="noConversion"/>
  </si>
  <si>
    <t>4간부교육 17명</t>
    <phoneticPr fontId="1" type="noConversion"/>
  </si>
  <si>
    <t xml:space="preserve">     1 회       </t>
    <phoneticPr fontId="1" type="noConversion"/>
  </si>
  <si>
    <t>총수입</t>
    <phoneticPr fontId="1" type="noConversion"/>
  </si>
  <si>
    <t>지출</t>
  </si>
  <si>
    <t>잔액</t>
  </si>
  <si>
    <t>계  획</t>
    <phoneticPr fontId="1" type="noConversion"/>
  </si>
  <si>
    <t>사업보고/교회의 모후</t>
    <phoneticPr fontId="1" type="noConversion"/>
  </si>
  <si>
    <t>2번째
금요일</t>
    <phoneticPr fontId="1" type="noConversion"/>
  </si>
  <si>
    <t>2번째
화요일</t>
    <phoneticPr fontId="1" type="noConversion"/>
  </si>
  <si>
    <t>/</t>
    <phoneticPr fontId="1" type="noConversion"/>
  </si>
  <si>
    <t xml:space="preserve">       회       </t>
    <phoneticPr fontId="1" type="noConversion"/>
  </si>
  <si>
    <t xml:space="preserve">    1 회       </t>
    <phoneticPr fontId="1" type="noConversion"/>
  </si>
  <si>
    <t>강당</t>
    <phoneticPr fontId="1" type="noConversion"/>
  </si>
  <si>
    <t>1.,182,404</t>
    <phoneticPr fontId="1" type="noConversion"/>
  </si>
  <si>
    <t>(3월)월례보고서</t>
    <phoneticPr fontId="1" type="noConversion"/>
  </si>
  <si>
    <t xml:space="preserve">0 회     </t>
    <phoneticPr fontId="1" type="noConversion"/>
  </si>
  <si>
    <t xml:space="preserve">  0 회       </t>
    <phoneticPr fontId="1" type="noConversion"/>
  </si>
  <si>
    <t xml:space="preserve">     2 회       </t>
    <phoneticPr fontId="1" type="noConversion"/>
  </si>
  <si>
    <t>아치에스 참석   명</t>
    <phoneticPr fontId="1" type="noConversion"/>
  </si>
  <si>
    <t>아치에스 참석  53 명</t>
    <phoneticPr fontId="1" type="noConversion"/>
  </si>
  <si>
    <t>아치에스 참석 102명</t>
    <phoneticPr fontId="1" type="noConversion"/>
  </si>
  <si>
    <t xml:space="preserve">   0 회       </t>
    <phoneticPr fontId="1" type="noConversion"/>
  </si>
  <si>
    <t xml:space="preserve">     0 회     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</si>
</sst>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638175</xdr:colOff>
      <xdr:row>31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9553575" cy="660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13</xdr:col>
      <xdr:colOff>676274</xdr:colOff>
      <xdr:row>31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64" t="24740" r="44217" b="11458"/>
        <a:stretch>
          <a:fillRect/>
        </a:stretch>
      </xdr:blipFill>
      <xdr:spPr bwMode="auto">
        <a:xfrm>
          <a:off x="0" y="76200"/>
          <a:ext cx="9591674" cy="6591300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16" sqref="P16"/>
    </sheetView>
  </sheetViews>
  <sheetFormatPr defaultRowHeight="16.5"/>
  <sheetData/>
  <phoneticPr fontId="1" type="noConversion"/>
  <pageMargins left="0.53" right="0.26" top="0.38" bottom="0.27" header="0.31496062992125984" footer="0.24"/>
  <pageSetup paperSize="9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33"/>
  <sheetViews>
    <sheetView showGridLines="0" topLeftCell="A5" zoomScale="80" zoomScaleNormal="80" workbookViewId="0">
      <selection activeCell="C13" sqref="C13:S13"/>
    </sheetView>
  </sheetViews>
  <sheetFormatPr defaultRowHeight="16.5"/>
  <cols>
    <col min="1" max="1" width="2.625" customWidth="1"/>
    <col min="2" max="2" width="4.875" style="1" customWidth="1"/>
    <col min="3" max="3" width="9.25" customWidth="1"/>
    <col min="4" max="12" width="4.875" customWidth="1"/>
    <col min="13" max="13" width="6.5" customWidth="1"/>
    <col min="14" max="14" width="4.25" customWidth="1"/>
    <col min="15" max="16" width="4.875" customWidth="1"/>
    <col min="17" max="19" width="4.5" customWidth="1"/>
    <col min="20" max="20" width="5.25" customWidth="1"/>
    <col min="21" max="21" width="5.5" customWidth="1"/>
    <col min="22" max="22" width="7.5" customWidth="1"/>
    <col min="23" max="23" width="9" customWidth="1"/>
    <col min="24" max="24" width="7.5" customWidth="1"/>
    <col min="25" max="25" width="6.875" customWidth="1"/>
    <col min="26" max="28" width="6" customWidth="1"/>
    <col min="29" max="31" width="8.25" customWidth="1"/>
    <col min="32" max="32" width="5.375" customWidth="1"/>
    <col min="34" max="34" width="9.75" bestFit="1" customWidth="1"/>
  </cols>
  <sheetData>
    <row r="1" spans="2:34" ht="5.25" customHeight="1"/>
    <row r="2" spans="2:34" ht="5.25" customHeight="1"/>
    <row r="3" spans="2:34" ht="17.25">
      <c r="B3" s="63" t="s">
        <v>69</v>
      </c>
      <c r="C3" s="63"/>
      <c r="D3" s="63"/>
      <c r="E3" s="63"/>
      <c r="F3" s="63"/>
      <c r="G3" s="63"/>
      <c r="H3" s="63"/>
      <c r="I3" s="63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4" ht="38.25" customHeight="1" thickBot="1">
      <c r="B4" s="50" t="s">
        <v>11</v>
      </c>
      <c r="C4" s="50" t="s">
        <v>12</v>
      </c>
      <c r="D4" s="64" t="s">
        <v>0</v>
      </c>
      <c r="E4" s="43" t="s">
        <v>1</v>
      </c>
      <c r="F4" s="44"/>
      <c r="G4" s="65"/>
      <c r="H4" s="65"/>
      <c r="I4" s="41"/>
      <c r="J4" s="34"/>
      <c r="K4" s="52" t="s">
        <v>5</v>
      </c>
      <c r="L4" s="52"/>
      <c r="M4" s="52"/>
      <c r="N4" s="52"/>
      <c r="O4" s="52"/>
      <c r="P4" s="35"/>
      <c r="Q4" s="52" t="s">
        <v>14</v>
      </c>
      <c r="R4" s="52"/>
      <c r="S4" s="52"/>
      <c r="T4" s="52" t="s">
        <v>10</v>
      </c>
      <c r="U4" s="52"/>
      <c r="V4" s="50" t="s">
        <v>9</v>
      </c>
      <c r="W4" s="50" t="s">
        <v>8</v>
      </c>
      <c r="X4" s="50" t="s">
        <v>15</v>
      </c>
      <c r="Y4" s="50" t="s">
        <v>17</v>
      </c>
      <c r="Z4" s="50" t="s">
        <v>18</v>
      </c>
      <c r="AA4" s="52" t="s">
        <v>16</v>
      </c>
      <c r="AB4" s="52"/>
      <c r="AC4" s="53" t="s">
        <v>39</v>
      </c>
      <c r="AD4" s="52"/>
      <c r="AE4" s="54" t="s">
        <v>19</v>
      </c>
      <c r="AF4" s="50" t="s">
        <v>20</v>
      </c>
    </row>
    <row r="5" spans="2:34" s="1" customFormat="1" ht="56.25" customHeight="1">
      <c r="B5" s="62"/>
      <c r="C5" s="62"/>
      <c r="D5" s="62"/>
      <c r="E5" s="35" t="s">
        <v>2</v>
      </c>
      <c r="F5" s="33" t="s">
        <v>3</v>
      </c>
      <c r="G5" s="3" t="s">
        <v>4</v>
      </c>
      <c r="H5" s="7" t="s">
        <v>32</v>
      </c>
      <c r="I5" s="8" t="s">
        <v>13</v>
      </c>
      <c r="J5" s="37" t="s">
        <v>32</v>
      </c>
      <c r="K5" s="35" t="s">
        <v>2</v>
      </c>
      <c r="L5" s="35" t="s">
        <v>3</v>
      </c>
      <c r="M5" s="35" t="s">
        <v>4</v>
      </c>
      <c r="N5" s="35" t="s">
        <v>32</v>
      </c>
      <c r="O5" s="2" t="s">
        <v>6</v>
      </c>
      <c r="P5" s="2" t="s">
        <v>32</v>
      </c>
      <c r="Q5" s="36" t="s">
        <v>27</v>
      </c>
      <c r="R5" s="36" t="s">
        <v>28</v>
      </c>
      <c r="S5" s="36" t="s">
        <v>29</v>
      </c>
      <c r="T5" s="36" t="s">
        <v>26</v>
      </c>
      <c r="U5" s="36" t="s">
        <v>25</v>
      </c>
      <c r="V5" s="62"/>
      <c r="W5" s="62"/>
      <c r="X5" s="62"/>
      <c r="Y5" s="62"/>
      <c r="Z5" s="51"/>
      <c r="AA5" s="36" t="s">
        <v>30</v>
      </c>
      <c r="AB5" s="36" t="s">
        <v>31</v>
      </c>
      <c r="AC5" s="36" t="s">
        <v>40</v>
      </c>
      <c r="AD5" s="36" t="s">
        <v>41</v>
      </c>
      <c r="AE5" s="55"/>
      <c r="AF5" s="51"/>
    </row>
    <row r="6" spans="2:34" ht="53.25" customHeight="1">
      <c r="B6" s="35">
        <v>1</v>
      </c>
      <c r="C6" s="35" t="s">
        <v>21</v>
      </c>
      <c r="D6" s="35">
        <v>11</v>
      </c>
      <c r="E6" s="35">
        <v>28</v>
      </c>
      <c r="F6" s="33">
        <v>56</v>
      </c>
      <c r="G6" s="4">
        <f t="shared" ref="G6:G10" si="0">E6+F6</f>
        <v>84</v>
      </c>
      <c r="H6" s="9">
        <v>0</v>
      </c>
      <c r="I6" s="34">
        <v>0</v>
      </c>
      <c r="J6" s="10">
        <v>0</v>
      </c>
      <c r="K6" s="35">
        <v>15</v>
      </c>
      <c r="L6" s="35">
        <v>27</v>
      </c>
      <c r="M6" s="35">
        <f t="shared" ref="M6:M10" si="1">K6+L6</f>
        <v>42</v>
      </c>
      <c r="N6" s="11" t="s">
        <v>35</v>
      </c>
      <c r="O6" s="35">
        <v>0</v>
      </c>
      <c r="P6" s="35">
        <v>0</v>
      </c>
      <c r="Q6" s="35">
        <v>75</v>
      </c>
      <c r="R6" s="35">
        <v>82</v>
      </c>
      <c r="S6" s="35">
        <v>81</v>
      </c>
      <c r="T6" s="35">
        <v>4</v>
      </c>
      <c r="U6" s="35"/>
      <c r="V6" s="12">
        <v>629</v>
      </c>
      <c r="W6" s="12">
        <v>12290</v>
      </c>
      <c r="X6" s="12">
        <v>69</v>
      </c>
      <c r="Y6" s="12">
        <v>0</v>
      </c>
      <c r="Z6" s="12">
        <v>136</v>
      </c>
      <c r="AA6" s="35">
        <v>182</v>
      </c>
      <c r="AB6" s="35">
        <v>216</v>
      </c>
      <c r="AC6" s="35">
        <v>141</v>
      </c>
      <c r="AD6" s="35">
        <v>0</v>
      </c>
      <c r="AE6" s="12"/>
      <c r="AF6" s="12"/>
      <c r="AG6" s="39"/>
      <c r="AH6" s="1"/>
    </row>
    <row r="7" spans="2:34" ht="53.25" customHeight="1">
      <c r="B7" s="35">
        <v>2</v>
      </c>
      <c r="C7" s="35" t="s">
        <v>22</v>
      </c>
      <c r="D7" s="35">
        <v>12</v>
      </c>
      <c r="E7" s="35">
        <v>29</v>
      </c>
      <c r="F7" s="33">
        <v>69</v>
      </c>
      <c r="G7" s="4">
        <f t="shared" si="0"/>
        <v>98</v>
      </c>
      <c r="H7" s="9" t="s">
        <v>35</v>
      </c>
      <c r="I7" s="34">
        <v>0</v>
      </c>
      <c r="J7" s="34">
        <v>0</v>
      </c>
      <c r="K7" s="35">
        <v>13</v>
      </c>
      <c r="L7" s="35">
        <v>35</v>
      </c>
      <c r="M7" s="35">
        <f t="shared" si="1"/>
        <v>48</v>
      </c>
      <c r="N7" s="35">
        <v>3</v>
      </c>
      <c r="O7" s="35">
        <v>2</v>
      </c>
      <c r="P7" s="35">
        <v>0</v>
      </c>
      <c r="Q7" s="35">
        <v>75</v>
      </c>
      <c r="R7" s="35">
        <v>81</v>
      </c>
      <c r="S7" s="35">
        <v>75</v>
      </c>
      <c r="T7" s="35">
        <v>4</v>
      </c>
      <c r="U7" s="35"/>
      <c r="V7" s="12">
        <v>493</v>
      </c>
      <c r="W7" s="12">
        <v>15862</v>
      </c>
      <c r="X7" s="12">
        <v>49</v>
      </c>
      <c r="Y7" s="12">
        <v>116</v>
      </c>
      <c r="Z7" s="12">
        <v>80</v>
      </c>
      <c r="AA7" s="35">
        <v>163</v>
      </c>
      <c r="AB7" s="35">
        <v>71</v>
      </c>
      <c r="AC7" s="38">
        <v>1459</v>
      </c>
      <c r="AD7" s="35">
        <v>0</v>
      </c>
      <c r="AE7" s="12"/>
      <c r="AF7" s="12"/>
      <c r="AH7" s="1"/>
    </row>
    <row r="8" spans="2:34" ht="53.25" customHeight="1">
      <c r="B8" s="35">
        <v>3</v>
      </c>
      <c r="C8" s="35" t="s">
        <v>38</v>
      </c>
      <c r="D8" s="35">
        <v>11</v>
      </c>
      <c r="E8" s="35">
        <v>25</v>
      </c>
      <c r="F8" s="33">
        <v>59</v>
      </c>
      <c r="G8" s="4">
        <f t="shared" si="0"/>
        <v>84</v>
      </c>
      <c r="H8" s="9">
        <v>6</v>
      </c>
      <c r="I8" s="34">
        <v>1</v>
      </c>
      <c r="J8" s="34">
        <v>0</v>
      </c>
      <c r="K8" s="35">
        <v>9</v>
      </c>
      <c r="L8" s="35">
        <v>24</v>
      </c>
      <c r="M8" s="35">
        <v>33</v>
      </c>
      <c r="N8" s="35">
        <v>0</v>
      </c>
      <c r="O8" s="35">
        <v>0</v>
      </c>
      <c r="P8" s="35">
        <v>0</v>
      </c>
      <c r="Q8" s="35">
        <v>100</v>
      </c>
      <c r="R8" s="35">
        <v>78</v>
      </c>
      <c r="S8" s="35">
        <v>80</v>
      </c>
      <c r="T8" s="35">
        <v>4</v>
      </c>
      <c r="U8" s="35"/>
      <c r="V8" s="12">
        <v>508</v>
      </c>
      <c r="W8" s="12">
        <v>20170</v>
      </c>
      <c r="X8" s="12">
        <v>108</v>
      </c>
      <c r="Y8" s="12">
        <v>113</v>
      </c>
      <c r="Z8" s="12">
        <v>103</v>
      </c>
      <c r="AA8" s="35">
        <v>89</v>
      </c>
      <c r="AB8" s="35">
        <v>151</v>
      </c>
      <c r="AC8" s="35">
        <v>662</v>
      </c>
      <c r="AD8" s="35"/>
      <c r="AE8" s="12"/>
      <c r="AF8" s="12"/>
    </row>
    <row r="9" spans="2:34" ht="53.25" customHeight="1">
      <c r="B9" s="35">
        <v>4</v>
      </c>
      <c r="C9" s="35" t="s">
        <v>24</v>
      </c>
      <c r="D9" s="35">
        <v>13</v>
      </c>
      <c r="E9" s="35">
        <v>57</v>
      </c>
      <c r="F9" s="33">
        <v>66</v>
      </c>
      <c r="G9" s="4">
        <f t="shared" si="0"/>
        <v>123</v>
      </c>
      <c r="H9" s="9">
        <v>0</v>
      </c>
      <c r="I9" s="34">
        <v>2</v>
      </c>
      <c r="J9" s="34">
        <v>1</v>
      </c>
      <c r="K9" s="35">
        <v>19</v>
      </c>
      <c r="L9" s="35">
        <v>57</v>
      </c>
      <c r="M9" s="35">
        <f t="shared" si="1"/>
        <v>76</v>
      </c>
      <c r="N9" s="11" t="s">
        <v>34</v>
      </c>
      <c r="O9" s="35">
        <v>2</v>
      </c>
      <c r="P9" s="35">
        <v>0</v>
      </c>
      <c r="Q9" s="35">
        <v>75</v>
      </c>
      <c r="R9" s="35">
        <v>82</v>
      </c>
      <c r="S9" s="35">
        <v>82</v>
      </c>
      <c r="T9" s="35">
        <v>3</v>
      </c>
      <c r="U9" s="35"/>
      <c r="V9" s="12">
        <v>523</v>
      </c>
      <c r="W9" s="12">
        <v>31695</v>
      </c>
      <c r="X9" s="12">
        <v>117</v>
      </c>
      <c r="Y9" s="12">
        <v>0</v>
      </c>
      <c r="Z9" s="12">
        <v>146</v>
      </c>
      <c r="AA9" s="35">
        <v>129</v>
      </c>
      <c r="AB9" s="35">
        <v>120</v>
      </c>
      <c r="AC9" s="38">
        <v>1464</v>
      </c>
      <c r="AD9" s="35">
        <v>0</v>
      </c>
      <c r="AE9" s="12"/>
      <c r="AF9" s="12"/>
    </row>
    <row r="10" spans="2:34" ht="53.25" customHeight="1" thickBot="1">
      <c r="B10" s="35">
        <v>5</v>
      </c>
      <c r="C10" s="32" t="s">
        <v>23</v>
      </c>
      <c r="D10" s="32">
        <v>6</v>
      </c>
      <c r="E10" s="32">
        <v>15</v>
      </c>
      <c r="F10" s="13">
        <v>33</v>
      </c>
      <c r="G10" s="5">
        <f t="shared" si="0"/>
        <v>48</v>
      </c>
      <c r="H10" s="29">
        <v>0</v>
      </c>
      <c r="I10" s="14">
        <v>2</v>
      </c>
      <c r="J10" s="14">
        <v>0</v>
      </c>
      <c r="K10" s="32">
        <v>9</v>
      </c>
      <c r="L10" s="32">
        <v>38</v>
      </c>
      <c r="M10" s="32">
        <f t="shared" si="1"/>
        <v>47</v>
      </c>
      <c r="N10" s="15">
        <v>2</v>
      </c>
      <c r="O10" s="32">
        <v>1</v>
      </c>
      <c r="P10" s="32">
        <v>0</v>
      </c>
      <c r="Q10" s="32">
        <v>100</v>
      </c>
      <c r="R10" s="32">
        <v>70</v>
      </c>
      <c r="S10" s="32">
        <v>72</v>
      </c>
      <c r="T10" s="32">
        <v>4</v>
      </c>
      <c r="U10" s="32"/>
      <c r="V10" s="16">
        <v>360</v>
      </c>
      <c r="W10" s="16">
        <v>10940</v>
      </c>
      <c r="X10" s="16">
        <v>101</v>
      </c>
      <c r="Y10" s="16">
        <v>91</v>
      </c>
      <c r="Z10" s="16">
        <v>28</v>
      </c>
      <c r="AA10" s="32">
        <v>509</v>
      </c>
      <c r="AB10" s="32">
        <v>51</v>
      </c>
      <c r="AC10" s="32">
        <v>353</v>
      </c>
      <c r="AD10" s="32">
        <v>343</v>
      </c>
      <c r="AE10" s="16"/>
      <c r="AF10" s="16"/>
    </row>
    <row r="11" spans="2:34" ht="53.25" customHeight="1" thickBot="1">
      <c r="B11" s="18" t="s">
        <v>7</v>
      </c>
      <c r="C11" s="17" t="s">
        <v>36</v>
      </c>
      <c r="D11" s="28">
        <f>D6+D7+D8+D9+D10</f>
        <v>53</v>
      </c>
      <c r="E11" s="28">
        <f t="shared" ref="E11:G11" si="2">E6+E7+E8+E9+E10</f>
        <v>154</v>
      </c>
      <c r="F11" s="28">
        <f t="shared" si="2"/>
        <v>283</v>
      </c>
      <c r="G11" s="28">
        <f t="shared" si="2"/>
        <v>437</v>
      </c>
      <c r="H11" s="28">
        <f>H6+H7+H8+H9+H10</f>
        <v>3</v>
      </c>
      <c r="I11" s="28">
        <f t="shared" ref="I11:P11" si="3">I6+I7+I8+I9+I10</f>
        <v>5</v>
      </c>
      <c r="J11" s="28">
        <f t="shared" si="3"/>
        <v>1</v>
      </c>
      <c r="K11" s="28">
        <f t="shared" si="3"/>
        <v>65</v>
      </c>
      <c r="L11" s="28">
        <f t="shared" si="3"/>
        <v>181</v>
      </c>
      <c r="M11" s="28">
        <f t="shared" si="3"/>
        <v>246</v>
      </c>
      <c r="N11" s="28">
        <f t="shared" si="3"/>
        <v>1</v>
      </c>
      <c r="O11" s="28">
        <f t="shared" si="3"/>
        <v>5</v>
      </c>
      <c r="P11" s="28">
        <f t="shared" si="3"/>
        <v>0</v>
      </c>
      <c r="Q11" s="28"/>
      <c r="R11" s="28"/>
      <c r="S11" s="28"/>
      <c r="T11" s="28">
        <f>T6+T7+T8+T9+T10</f>
        <v>19</v>
      </c>
      <c r="U11" s="28">
        <f t="shared" ref="U11:AF11" si="4">U6+U7+U8+U9+U10</f>
        <v>0</v>
      </c>
      <c r="V11" s="28">
        <f t="shared" si="4"/>
        <v>2513</v>
      </c>
      <c r="W11" s="28">
        <f t="shared" si="4"/>
        <v>90957</v>
      </c>
      <c r="X11" s="28">
        <f t="shared" si="4"/>
        <v>444</v>
      </c>
      <c r="Y11" s="28">
        <f t="shared" si="4"/>
        <v>320</v>
      </c>
      <c r="Z11" s="28">
        <f t="shared" si="4"/>
        <v>493</v>
      </c>
      <c r="AA11" s="28">
        <f t="shared" si="4"/>
        <v>1072</v>
      </c>
      <c r="AB11" s="28">
        <f t="shared" si="4"/>
        <v>609</v>
      </c>
      <c r="AC11" s="28">
        <f t="shared" si="4"/>
        <v>4079</v>
      </c>
      <c r="AD11" s="28">
        <f t="shared" si="4"/>
        <v>343</v>
      </c>
      <c r="AE11" s="28">
        <f t="shared" si="4"/>
        <v>0</v>
      </c>
      <c r="AF11" s="28">
        <f t="shared" si="4"/>
        <v>0</v>
      </c>
    </row>
    <row r="12" spans="2:34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4" ht="35.25" customHeight="1">
      <c r="B13" s="51" t="s">
        <v>11</v>
      </c>
      <c r="C13" s="56" t="s">
        <v>48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9" t="s">
        <v>47</v>
      </c>
      <c r="U13" s="60"/>
      <c r="V13" s="60"/>
      <c r="W13" s="60"/>
      <c r="X13" s="60"/>
      <c r="Y13" s="60"/>
      <c r="Z13" s="60"/>
      <c r="AA13" s="60"/>
      <c r="AB13" s="60"/>
      <c r="AC13" s="60"/>
      <c r="AD13" s="59" t="s">
        <v>60</v>
      </c>
      <c r="AE13" s="60"/>
      <c r="AF13" s="61"/>
    </row>
    <row r="14" spans="2:34" ht="37.5" customHeight="1">
      <c r="B14" s="53"/>
      <c r="C14" s="31" t="s">
        <v>12</v>
      </c>
      <c r="D14" s="40" t="s">
        <v>42</v>
      </c>
      <c r="E14" s="49"/>
      <c r="F14" s="40" t="s">
        <v>43</v>
      </c>
      <c r="G14" s="49"/>
      <c r="H14" s="43" t="s">
        <v>44</v>
      </c>
      <c r="I14" s="41"/>
      <c r="J14" s="43" t="s">
        <v>45</v>
      </c>
      <c r="K14" s="44"/>
      <c r="L14" s="41"/>
      <c r="M14" s="43" t="s">
        <v>49</v>
      </c>
      <c r="N14" s="44"/>
      <c r="O14" s="44"/>
      <c r="P14" s="41"/>
      <c r="Q14" s="43" t="s">
        <v>46</v>
      </c>
      <c r="R14" s="44"/>
      <c r="S14" s="41"/>
      <c r="T14" s="43" t="s">
        <v>57</v>
      </c>
      <c r="U14" s="44"/>
      <c r="V14" s="41"/>
      <c r="W14" s="43" t="s">
        <v>58</v>
      </c>
      <c r="X14" s="44"/>
      <c r="Y14" s="41"/>
      <c r="Z14" s="43" t="s">
        <v>59</v>
      </c>
      <c r="AA14" s="44"/>
      <c r="AB14" s="44"/>
      <c r="AC14" s="41"/>
      <c r="AD14" s="43"/>
      <c r="AE14" s="44"/>
      <c r="AF14" s="41"/>
    </row>
    <row r="15" spans="2:34" ht="37.5" customHeight="1">
      <c r="B15" s="35">
        <v>1</v>
      </c>
      <c r="C15" s="35" t="s">
        <v>21</v>
      </c>
      <c r="D15" s="40" t="s">
        <v>62</v>
      </c>
      <c r="E15" s="41"/>
      <c r="F15" s="42">
        <v>0.84027777777777779</v>
      </c>
      <c r="G15" s="41"/>
      <c r="H15" s="43" t="s">
        <v>51</v>
      </c>
      <c r="I15" s="41"/>
      <c r="J15" s="43" t="s">
        <v>64</v>
      </c>
      <c r="K15" s="44"/>
      <c r="L15" s="41"/>
      <c r="M15" s="43" t="s">
        <v>73</v>
      </c>
      <c r="N15" s="44"/>
      <c r="O15" s="44"/>
      <c r="P15" s="41"/>
      <c r="Q15" s="43" t="s">
        <v>70</v>
      </c>
      <c r="R15" s="44"/>
      <c r="S15" s="41"/>
      <c r="T15" s="45">
        <v>1135500</v>
      </c>
      <c r="U15" s="44"/>
      <c r="V15" s="41"/>
      <c r="W15" s="45">
        <v>653000</v>
      </c>
      <c r="X15" s="44"/>
      <c r="Y15" s="41"/>
      <c r="Z15" s="46">
        <v>482000</v>
      </c>
      <c r="AA15" s="47"/>
      <c r="AB15" s="47"/>
      <c r="AC15" s="48"/>
      <c r="AD15" s="43"/>
      <c r="AE15" s="44"/>
      <c r="AF15" s="41"/>
    </row>
    <row r="16" spans="2:34" ht="37.5" customHeight="1">
      <c r="B16" s="35">
        <v>2</v>
      </c>
      <c r="C16" s="35" t="s">
        <v>22</v>
      </c>
      <c r="D16" s="40" t="s">
        <v>63</v>
      </c>
      <c r="E16" s="41"/>
      <c r="F16" s="42">
        <v>0.84027777777777779</v>
      </c>
      <c r="G16" s="41"/>
      <c r="H16" s="43" t="s">
        <v>51</v>
      </c>
      <c r="I16" s="41"/>
      <c r="J16" s="43" t="s">
        <v>64</v>
      </c>
      <c r="K16" s="44"/>
      <c r="L16" s="41"/>
      <c r="M16" s="43" t="s">
        <v>73</v>
      </c>
      <c r="N16" s="44"/>
      <c r="O16" s="44"/>
      <c r="P16" s="41"/>
      <c r="Q16" s="43" t="s">
        <v>71</v>
      </c>
      <c r="R16" s="44"/>
      <c r="S16" s="41"/>
      <c r="T16" s="45">
        <v>3560300</v>
      </c>
      <c r="U16" s="44"/>
      <c r="V16" s="41"/>
      <c r="W16" s="46">
        <v>412000</v>
      </c>
      <c r="X16" s="47"/>
      <c r="Y16" s="48"/>
      <c r="Z16" s="46">
        <v>3147560</v>
      </c>
      <c r="AA16" s="47"/>
      <c r="AB16" s="47"/>
      <c r="AC16" s="48"/>
      <c r="AD16" s="43"/>
      <c r="AE16" s="44"/>
      <c r="AF16" s="41"/>
    </row>
    <row r="17" spans="2:32" ht="37.5" customHeight="1">
      <c r="B17" s="35">
        <v>3</v>
      </c>
      <c r="C17" s="35" t="s">
        <v>38</v>
      </c>
      <c r="D17" s="40" t="s">
        <v>50</v>
      </c>
      <c r="E17" s="41"/>
      <c r="F17" s="42">
        <v>0.84027777777777779</v>
      </c>
      <c r="G17" s="41"/>
      <c r="H17" s="43" t="s">
        <v>51</v>
      </c>
      <c r="I17" s="41"/>
      <c r="J17" s="43" t="s">
        <v>64</v>
      </c>
      <c r="K17" s="44"/>
      <c r="L17" s="41"/>
      <c r="M17" s="43" t="s">
        <v>73</v>
      </c>
      <c r="N17" s="44"/>
      <c r="O17" s="44"/>
      <c r="P17" s="41"/>
      <c r="Q17" s="43" t="s">
        <v>72</v>
      </c>
      <c r="R17" s="44"/>
      <c r="S17" s="41"/>
      <c r="T17" s="45">
        <v>1561900</v>
      </c>
      <c r="U17" s="44"/>
      <c r="V17" s="41"/>
      <c r="W17" s="45">
        <v>307980</v>
      </c>
      <c r="X17" s="44"/>
      <c r="Y17" s="41"/>
      <c r="Z17" s="46">
        <v>1253920</v>
      </c>
      <c r="AA17" s="47"/>
      <c r="AB17" s="47"/>
      <c r="AC17" s="48"/>
      <c r="AD17" s="43"/>
      <c r="AE17" s="44"/>
      <c r="AF17" s="41"/>
    </row>
    <row r="18" spans="2:32" ht="37.5" customHeight="1">
      <c r="B18" s="35">
        <v>4</v>
      </c>
      <c r="C18" s="35" t="s">
        <v>24</v>
      </c>
      <c r="D18" s="40" t="s">
        <v>62</v>
      </c>
      <c r="E18" s="41"/>
      <c r="F18" s="42">
        <v>0.83333333333333337</v>
      </c>
      <c r="G18" s="41"/>
      <c r="H18" s="43" t="s">
        <v>67</v>
      </c>
      <c r="I18" s="41"/>
      <c r="J18" s="43" t="s">
        <v>64</v>
      </c>
      <c r="K18" s="44"/>
      <c r="L18" s="41"/>
      <c r="M18" s="43" t="s">
        <v>75</v>
      </c>
      <c r="N18" s="44"/>
      <c r="O18" s="44"/>
      <c r="P18" s="41"/>
      <c r="Q18" s="43" t="s">
        <v>76</v>
      </c>
      <c r="R18" s="44"/>
      <c r="S18" s="41"/>
      <c r="T18" s="45">
        <v>1392107</v>
      </c>
      <c r="U18" s="44"/>
      <c r="V18" s="41"/>
      <c r="W18" s="46">
        <v>736000</v>
      </c>
      <c r="X18" s="47"/>
      <c r="Y18" s="48"/>
      <c r="Z18" s="46">
        <v>656107</v>
      </c>
      <c r="AA18" s="47"/>
      <c r="AB18" s="47"/>
      <c r="AC18" s="48"/>
      <c r="AD18" s="43"/>
      <c r="AE18" s="44"/>
      <c r="AF18" s="41"/>
    </row>
    <row r="19" spans="2:32" ht="37.5" customHeight="1">
      <c r="B19" s="35">
        <v>5</v>
      </c>
      <c r="C19" s="35" t="s">
        <v>23</v>
      </c>
      <c r="D19" s="40" t="s">
        <v>62</v>
      </c>
      <c r="E19" s="41"/>
      <c r="F19" s="42">
        <v>0.83333333333333337</v>
      </c>
      <c r="G19" s="41"/>
      <c r="H19" s="43" t="s">
        <v>67</v>
      </c>
      <c r="I19" s="41"/>
      <c r="J19" s="43" t="s">
        <v>64</v>
      </c>
      <c r="K19" s="44"/>
      <c r="L19" s="41"/>
      <c r="M19" s="43" t="s">
        <v>74</v>
      </c>
      <c r="N19" s="44"/>
      <c r="O19" s="44"/>
      <c r="P19" s="41"/>
      <c r="Q19" s="43" t="s">
        <v>77</v>
      </c>
      <c r="R19" s="44"/>
      <c r="S19" s="41"/>
      <c r="T19" s="45">
        <v>985294</v>
      </c>
      <c r="U19" s="44"/>
      <c r="V19" s="41"/>
      <c r="W19" s="46">
        <v>144000</v>
      </c>
      <c r="X19" s="47"/>
      <c r="Y19" s="48"/>
      <c r="Z19" s="46">
        <v>1089294</v>
      </c>
      <c r="AA19" s="47"/>
      <c r="AB19" s="47"/>
      <c r="AC19" s="48"/>
      <c r="AD19" s="43"/>
      <c r="AE19" s="44"/>
      <c r="AF19" s="41"/>
    </row>
    <row r="22" spans="2:32">
      <c r="J22" s="66"/>
      <c r="K22" s="66"/>
      <c r="L22" s="66"/>
    </row>
    <row r="23" spans="2:32">
      <c r="J23" s="66"/>
      <c r="K23" s="66"/>
      <c r="L23" s="66"/>
    </row>
    <row r="24" spans="2:32">
      <c r="J24" s="66"/>
      <c r="K24" s="66"/>
      <c r="L24" s="66"/>
    </row>
    <row r="25" spans="2:32">
      <c r="J25" s="66"/>
      <c r="K25" s="66"/>
      <c r="L25" s="66"/>
    </row>
    <row r="30" spans="2:32">
      <c r="I30" s="68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</row>
    <row r="31" spans="2:32"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</row>
    <row r="32" spans="2:32"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3" spans="9:22"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</row>
  </sheetData>
  <mergeCells count="86">
    <mergeCell ref="J22:L22"/>
    <mergeCell ref="J23:L23"/>
    <mergeCell ref="J24:L24"/>
    <mergeCell ref="J25:L25"/>
    <mergeCell ref="I30:V33"/>
    <mergeCell ref="Y4:Y5"/>
    <mergeCell ref="B3:I3"/>
    <mergeCell ref="B4:B5"/>
    <mergeCell ref="C4:C5"/>
    <mergeCell ref="D4:D5"/>
    <mergeCell ref="E4:I4"/>
    <mergeCell ref="K4:O4"/>
    <mergeCell ref="Q4:S4"/>
    <mergeCell ref="T4:U4"/>
    <mergeCell ref="V4:V5"/>
    <mergeCell ref="W4:W5"/>
    <mergeCell ref="X4:X5"/>
    <mergeCell ref="B13:B14"/>
    <mergeCell ref="C13:S13"/>
    <mergeCell ref="T13:AC13"/>
    <mergeCell ref="AD13:AF13"/>
    <mergeCell ref="D14:E14"/>
    <mergeCell ref="W14:Y14"/>
    <mergeCell ref="Z14:AC14"/>
    <mergeCell ref="AD14:AF14"/>
    <mergeCell ref="Z4:Z5"/>
    <mergeCell ref="AA4:AB4"/>
    <mergeCell ref="AC4:AD4"/>
    <mergeCell ref="AE4:AE5"/>
    <mergeCell ref="AF4:AF5"/>
    <mergeCell ref="T14:V14"/>
    <mergeCell ref="D15:E15"/>
    <mergeCell ref="F15:G15"/>
    <mergeCell ref="H15:I15"/>
    <mergeCell ref="J15:L15"/>
    <mergeCell ref="M15:P15"/>
    <mergeCell ref="F14:G14"/>
    <mergeCell ref="H14:I14"/>
    <mergeCell ref="J14:L14"/>
    <mergeCell ref="M14:P14"/>
    <mergeCell ref="Q14:S14"/>
    <mergeCell ref="W15:Y15"/>
    <mergeCell ref="Z15:AC15"/>
    <mergeCell ref="AD15:AF15"/>
    <mergeCell ref="D16:E16"/>
    <mergeCell ref="F16:G16"/>
    <mergeCell ref="H16:I16"/>
    <mergeCell ref="J16:L16"/>
    <mergeCell ref="M16:P16"/>
    <mergeCell ref="Q16:S16"/>
    <mergeCell ref="T16:V16"/>
    <mergeCell ref="W16:Y16"/>
    <mergeCell ref="Z16:AC16"/>
    <mergeCell ref="AD16:AF16"/>
    <mergeCell ref="Q15:S15"/>
    <mergeCell ref="T15:V15"/>
    <mergeCell ref="D17:E17"/>
    <mergeCell ref="F17:G17"/>
    <mergeCell ref="H17:I17"/>
    <mergeCell ref="J17:L17"/>
    <mergeCell ref="M17:P17"/>
    <mergeCell ref="D18:E18"/>
    <mergeCell ref="F18:G18"/>
    <mergeCell ref="H18:I18"/>
    <mergeCell ref="J18:L18"/>
    <mergeCell ref="M18:P18"/>
    <mergeCell ref="Q19:S19"/>
    <mergeCell ref="T19:V19"/>
    <mergeCell ref="W17:Y17"/>
    <mergeCell ref="Z17:AC17"/>
    <mergeCell ref="AD17:AF17"/>
    <mergeCell ref="Q18:S18"/>
    <mergeCell ref="T18:V18"/>
    <mergeCell ref="W19:Y19"/>
    <mergeCell ref="Z19:AC19"/>
    <mergeCell ref="AD19:AF19"/>
    <mergeCell ref="W18:Y18"/>
    <mergeCell ref="Z18:AC18"/>
    <mergeCell ref="AD18:AF18"/>
    <mergeCell ref="Q17:S17"/>
    <mergeCell ref="T17:V17"/>
    <mergeCell ref="D19:E19"/>
    <mergeCell ref="F19:G19"/>
    <mergeCell ref="H19:I19"/>
    <mergeCell ref="J19:L19"/>
    <mergeCell ref="M19:P19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19"/>
  <sheetViews>
    <sheetView showGridLines="0" topLeftCell="A7" zoomScale="60" zoomScaleNormal="60" workbookViewId="0">
      <selection activeCell="B3" sqref="B3:AF19"/>
    </sheetView>
  </sheetViews>
  <sheetFormatPr defaultRowHeight="16.5"/>
  <cols>
    <col min="1" max="1" width="2.625" customWidth="1"/>
    <col min="2" max="2" width="4.875" style="1" customWidth="1"/>
    <col min="3" max="3" width="9.25" customWidth="1"/>
    <col min="4" max="12" width="4.875" customWidth="1"/>
    <col min="13" max="13" width="6.5" customWidth="1"/>
    <col min="14" max="14" width="4.25" customWidth="1"/>
    <col min="15" max="16" width="4.875" customWidth="1"/>
    <col min="17" max="19" width="4.5" customWidth="1"/>
    <col min="20" max="20" width="5.25" customWidth="1"/>
    <col min="21" max="21" width="5.5" customWidth="1"/>
    <col min="22" max="22" width="7.5" customWidth="1"/>
    <col min="23" max="23" width="9" customWidth="1"/>
    <col min="24" max="24" width="7.5" customWidth="1"/>
    <col min="25" max="25" width="6.875" customWidth="1"/>
    <col min="26" max="28" width="6" customWidth="1"/>
    <col min="29" max="31" width="8.25" customWidth="1"/>
    <col min="32" max="32" width="5.375" customWidth="1"/>
    <col min="34" max="34" width="9.75" bestFit="1" customWidth="1"/>
  </cols>
  <sheetData>
    <row r="1" spans="2:32" ht="5.25" customHeight="1"/>
    <row r="2" spans="2:32" ht="5.25" customHeight="1"/>
    <row r="3" spans="2:32" ht="17.25">
      <c r="B3" s="63" t="s">
        <v>37</v>
      </c>
      <c r="C3" s="63"/>
      <c r="D3" s="63"/>
      <c r="E3" s="63"/>
      <c r="F3" s="63"/>
      <c r="G3" s="63"/>
      <c r="H3" s="63"/>
      <c r="I3" s="63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2" ht="38.25" customHeight="1" thickBot="1">
      <c r="B4" s="50" t="s">
        <v>11</v>
      </c>
      <c r="C4" s="50" t="s">
        <v>12</v>
      </c>
      <c r="D4" s="64" t="s">
        <v>0</v>
      </c>
      <c r="E4" s="43" t="s">
        <v>1</v>
      </c>
      <c r="F4" s="44"/>
      <c r="G4" s="65"/>
      <c r="H4" s="65"/>
      <c r="I4" s="41"/>
      <c r="J4" s="24"/>
      <c r="K4" s="52" t="s">
        <v>5</v>
      </c>
      <c r="L4" s="52"/>
      <c r="M4" s="52"/>
      <c r="N4" s="52"/>
      <c r="O4" s="52"/>
      <c r="P4" s="25"/>
      <c r="Q4" s="52" t="s">
        <v>14</v>
      </c>
      <c r="R4" s="52"/>
      <c r="S4" s="52"/>
      <c r="T4" s="52" t="s">
        <v>10</v>
      </c>
      <c r="U4" s="52"/>
      <c r="V4" s="50" t="s">
        <v>9</v>
      </c>
      <c r="W4" s="50" t="s">
        <v>8</v>
      </c>
      <c r="X4" s="50" t="s">
        <v>15</v>
      </c>
      <c r="Y4" s="50" t="s">
        <v>17</v>
      </c>
      <c r="Z4" s="50" t="s">
        <v>18</v>
      </c>
      <c r="AA4" s="52" t="s">
        <v>16</v>
      </c>
      <c r="AB4" s="52"/>
      <c r="AC4" s="53" t="s">
        <v>39</v>
      </c>
      <c r="AD4" s="52"/>
      <c r="AE4" s="54" t="s">
        <v>19</v>
      </c>
      <c r="AF4" s="50" t="s">
        <v>20</v>
      </c>
    </row>
    <row r="5" spans="2:32" s="1" customFormat="1" ht="56.25" customHeight="1">
      <c r="B5" s="62"/>
      <c r="C5" s="62"/>
      <c r="D5" s="62"/>
      <c r="E5" s="25" t="s">
        <v>2</v>
      </c>
      <c r="F5" s="23" t="s">
        <v>3</v>
      </c>
      <c r="G5" s="3" t="s">
        <v>4</v>
      </c>
      <c r="H5" s="7" t="s">
        <v>32</v>
      </c>
      <c r="I5" s="8" t="s">
        <v>13</v>
      </c>
      <c r="J5" s="27" t="s">
        <v>32</v>
      </c>
      <c r="K5" s="25" t="s">
        <v>2</v>
      </c>
      <c r="L5" s="25" t="s">
        <v>3</v>
      </c>
      <c r="M5" s="25" t="s">
        <v>4</v>
      </c>
      <c r="N5" s="25" t="s">
        <v>32</v>
      </c>
      <c r="O5" s="2" t="s">
        <v>6</v>
      </c>
      <c r="P5" s="2" t="s">
        <v>32</v>
      </c>
      <c r="Q5" s="26" t="s">
        <v>27</v>
      </c>
      <c r="R5" s="26" t="s">
        <v>28</v>
      </c>
      <c r="S5" s="26" t="s">
        <v>29</v>
      </c>
      <c r="T5" s="26" t="s">
        <v>26</v>
      </c>
      <c r="U5" s="26" t="s">
        <v>25</v>
      </c>
      <c r="V5" s="62"/>
      <c r="W5" s="62"/>
      <c r="X5" s="62"/>
      <c r="Y5" s="62"/>
      <c r="Z5" s="51"/>
      <c r="AA5" s="26" t="s">
        <v>30</v>
      </c>
      <c r="AB5" s="26" t="s">
        <v>31</v>
      </c>
      <c r="AC5" s="26" t="s">
        <v>40</v>
      </c>
      <c r="AD5" s="26" t="s">
        <v>41</v>
      </c>
      <c r="AE5" s="55"/>
      <c r="AF5" s="51"/>
    </row>
    <row r="6" spans="2:32" ht="53.25" customHeight="1">
      <c r="B6" s="25">
        <v>1</v>
      </c>
      <c r="C6" s="25" t="s">
        <v>21</v>
      </c>
      <c r="D6" s="25">
        <v>11</v>
      </c>
      <c r="E6" s="25">
        <v>28</v>
      </c>
      <c r="F6" s="23">
        <v>56</v>
      </c>
      <c r="G6" s="4">
        <f t="shared" ref="G6:G10" si="0">E6+F6</f>
        <v>84</v>
      </c>
      <c r="H6" s="9">
        <v>0</v>
      </c>
      <c r="I6" s="24">
        <v>0</v>
      </c>
      <c r="J6" s="10">
        <v>0</v>
      </c>
      <c r="K6" s="25">
        <v>21</v>
      </c>
      <c r="L6" s="25">
        <v>24</v>
      </c>
      <c r="M6" s="25">
        <f t="shared" ref="M6:M10" si="1">K6+L6</f>
        <v>45</v>
      </c>
      <c r="N6" s="11" t="s">
        <v>33</v>
      </c>
      <c r="O6" s="25">
        <v>0</v>
      </c>
      <c r="P6" s="25">
        <v>0</v>
      </c>
      <c r="Q6" s="25">
        <v>100</v>
      </c>
      <c r="R6" s="25">
        <v>90</v>
      </c>
      <c r="S6" s="25">
        <v>91</v>
      </c>
      <c r="T6" s="25">
        <v>4</v>
      </c>
      <c r="U6" s="25"/>
      <c r="V6" s="12">
        <v>277</v>
      </c>
      <c r="W6" s="12">
        <v>7485</v>
      </c>
      <c r="X6" s="12"/>
      <c r="Y6" s="12">
        <v>0</v>
      </c>
      <c r="Z6" s="12">
        <v>38</v>
      </c>
      <c r="AA6" s="25">
        <v>34</v>
      </c>
      <c r="AB6" s="25">
        <v>48</v>
      </c>
      <c r="AC6" s="25">
        <v>50</v>
      </c>
      <c r="AD6" s="25">
        <v>0</v>
      </c>
      <c r="AE6" s="12"/>
      <c r="AF6" s="12"/>
    </row>
    <row r="7" spans="2:32" ht="53.25" customHeight="1">
      <c r="B7" s="25">
        <v>2</v>
      </c>
      <c r="C7" s="25" t="s">
        <v>22</v>
      </c>
      <c r="D7" s="25">
        <v>12</v>
      </c>
      <c r="E7" s="25">
        <v>30</v>
      </c>
      <c r="F7" s="23">
        <v>71</v>
      </c>
      <c r="G7" s="4">
        <f t="shared" si="0"/>
        <v>101</v>
      </c>
      <c r="H7" s="9" t="s">
        <v>35</v>
      </c>
      <c r="I7" s="24">
        <v>0</v>
      </c>
      <c r="J7" s="24">
        <v>0</v>
      </c>
      <c r="K7" s="25">
        <v>15</v>
      </c>
      <c r="L7" s="25">
        <v>30</v>
      </c>
      <c r="M7" s="25">
        <f t="shared" si="1"/>
        <v>45</v>
      </c>
      <c r="N7" s="25">
        <v>0</v>
      </c>
      <c r="O7" s="25">
        <v>2</v>
      </c>
      <c r="P7" s="25">
        <v>0</v>
      </c>
      <c r="Q7" s="25">
        <v>100</v>
      </c>
      <c r="R7" s="25">
        <v>72</v>
      </c>
      <c r="S7" s="25">
        <v>75</v>
      </c>
      <c r="T7" s="25">
        <v>4</v>
      </c>
      <c r="U7" s="25"/>
      <c r="V7" s="12">
        <v>505</v>
      </c>
      <c r="W7" s="12">
        <v>16345</v>
      </c>
      <c r="X7" s="12">
        <v>0</v>
      </c>
      <c r="Y7" s="12">
        <v>70</v>
      </c>
      <c r="Z7" s="12">
        <v>97</v>
      </c>
      <c r="AA7" s="25">
        <v>69</v>
      </c>
      <c r="AB7" s="25">
        <v>41</v>
      </c>
      <c r="AC7" s="25">
        <v>1772</v>
      </c>
      <c r="AD7" s="25">
        <v>0</v>
      </c>
      <c r="AE7" s="12"/>
      <c r="AF7" s="12"/>
    </row>
    <row r="8" spans="2:32" ht="53.25" customHeight="1">
      <c r="B8" s="25">
        <v>3</v>
      </c>
      <c r="C8" s="25" t="s">
        <v>38</v>
      </c>
      <c r="D8" s="25">
        <v>10</v>
      </c>
      <c r="E8" s="25">
        <v>22</v>
      </c>
      <c r="F8" s="23">
        <v>57</v>
      </c>
      <c r="G8" s="4">
        <f t="shared" si="0"/>
        <v>79</v>
      </c>
      <c r="H8" s="9" t="s">
        <v>34</v>
      </c>
      <c r="I8" s="24">
        <v>1</v>
      </c>
      <c r="J8" s="24">
        <v>0</v>
      </c>
      <c r="K8" s="25">
        <v>9</v>
      </c>
      <c r="L8" s="25">
        <v>24</v>
      </c>
      <c r="M8" s="25">
        <v>33</v>
      </c>
      <c r="N8" s="25">
        <v>0</v>
      </c>
      <c r="O8" s="25">
        <v>0</v>
      </c>
      <c r="P8" s="25">
        <v>0</v>
      </c>
      <c r="Q8" s="25">
        <v>100</v>
      </c>
      <c r="R8" s="25">
        <v>90</v>
      </c>
      <c r="S8" s="25">
        <v>90</v>
      </c>
      <c r="T8" s="25">
        <v>4</v>
      </c>
      <c r="U8" s="25"/>
      <c r="V8" s="12">
        <v>551</v>
      </c>
      <c r="W8" s="12">
        <v>17989</v>
      </c>
      <c r="X8" s="12">
        <v>32</v>
      </c>
      <c r="Y8" s="12">
        <v>76</v>
      </c>
      <c r="Z8" s="12">
        <v>103</v>
      </c>
      <c r="AA8" s="25">
        <v>116</v>
      </c>
      <c r="AB8" s="25">
        <v>178</v>
      </c>
      <c r="AC8" s="25">
        <v>1336</v>
      </c>
      <c r="AD8" s="25"/>
      <c r="AE8" s="12"/>
      <c r="AF8" s="12"/>
    </row>
    <row r="9" spans="2:32" ht="53.25" customHeight="1">
      <c r="B9" s="25">
        <v>4</v>
      </c>
      <c r="C9" s="25" t="s">
        <v>24</v>
      </c>
      <c r="D9" s="25">
        <v>13</v>
      </c>
      <c r="E9" s="25">
        <v>59</v>
      </c>
      <c r="F9" s="23">
        <v>67</v>
      </c>
      <c r="G9" s="4">
        <f t="shared" si="0"/>
        <v>126</v>
      </c>
      <c r="H9" s="9">
        <v>0</v>
      </c>
      <c r="I9" s="24">
        <v>1</v>
      </c>
      <c r="J9" s="24">
        <v>0</v>
      </c>
      <c r="K9" s="25">
        <v>18</v>
      </c>
      <c r="L9" s="25">
        <v>57</v>
      </c>
      <c r="M9" s="25">
        <f t="shared" si="1"/>
        <v>75</v>
      </c>
      <c r="N9" s="11" t="s">
        <v>33</v>
      </c>
      <c r="O9" s="25">
        <v>2</v>
      </c>
      <c r="P9" s="25">
        <v>0</v>
      </c>
      <c r="Q9" s="25">
        <v>75</v>
      </c>
      <c r="R9" s="25">
        <v>82</v>
      </c>
      <c r="S9" s="25">
        <v>82</v>
      </c>
      <c r="T9" s="25">
        <v>3</v>
      </c>
      <c r="U9" s="25"/>
      <c r="V9" s="12">
        <v>683</v>
      </c>
      <c r="W9" s="12">
        <v>38248</v>
      </c>
      <c r="X9" s="12">
        <v>12</v>
      </c>
      <c r="Y9" s="12">
        <v>0</v>
      </c>
      <c r="Z9" s="12">
        <v>163</v>
      </c>
      <c r="AA9" s="25">
        <v>149</v>
      </c>
      <c r="AB9" s="25">
        <v>180</v>
      </c>
      <c r="AC9" s="25">
        <v>1944</v>
      </c>
      <c r="AD9" s="25">
        <v>0</v>
      </c>
      <c r="AE9" s="12"/>
      <c r="AF9" s="12"/>
    </row>
    <row r="10" spans="2:32" ht="53.25" customHeight="1" thickBot="1">
      <c r="B10" s="25">
        <v>5</v>
      </c>
      <c r="C10" s="22" t="s">
        <v>23</v>
      </c>
      <c r="D10" s="22">
        <v>6</v>
      </c>
      <c r="E10" s="22">
        <v>15</v>
      </c>
      <c r="F10" s="13">
        <v>32</v>
      </c>
      <c r="G10" s="5">
        <f t="shared" si="0"/>
        <v>47</v>
      </c>
      <c r="H10" s="29" t="s">
        <v>34</v>
      </c>
      <c r="I10" s="14">
        <v>2</v>
      </c>
      <c r="J10" s="14">
        <v>0</v>
      </c>
      <c r="K10" s="22">
        <v>9</v>
      </c>
      <c r="L10" s="22">
        <v>34</v>
      </c>
      <c r="M10" s="22">
        <f t="shared" si="1"/>
        <v>43</v>
      </c>
      <c r="N10" s="15">
        <v>1</v>
      </c>
      <c r="O10" s="22">
        <v>1</v>
      </c>
      <c r="P10" s="22">
        <v>0</v>
      </c>
      <c r="Q10" s="22">
        <v>100</v>
      </c>
      <c r="R10" s="22">
        <v>79</v>
      </c>
      <c r="S10" s="22">
        <v>82</v>
      </c>
      <c r="T10" s="22">
        <v>4</v>
      </c>
      <c r="U10" s="22"/>
      <c r="V10" s="16">
        <v>238</v>
      </c>
      <c r="W10" s="16">
        <v>8596</v>
      </c>
      <c r="X10" s="16">
        <v>25</v>
      </c>
      <c r="Y10" s="16">
        <v>27</v>
      </c>
      <c r="Z10" s="16">
        <v>6</v>
      </c>
      <c r="AA10" s="22">
        <v>81</v>
      </c>
      <c r="AB10" s="22">
        <v>10</v>
      </c>
      <c r="AC10" s="22">
        <v>50</v>
      </c>
      <c r="AD10" s="22">
        <v>74</v>
      </c>
      <c r="AE10" s="16"/>
      <c r="AF10" s="16"/>
    </row>
    <row r="11" spans="2:32" ht="53.25" customHeight="1" thickBot="1">
      <c r="B11" s="18" t="s">
        <v>7</v>
      </c>
      <c r="C11" s="17" t="s">
        <v>36</v>
      </c>
      <c r="D11" s="28">
        <f>D6+D7+D8+D9+D10</f>
        <v>52</v>
      </c>
      <c r="E11" s="28">
        <f t="shared" ref="E11:G11" si="2">E6+E7+E8+E9+E10</f>
        <v>154</v>
      </c>
      <c r="F11" s="28">
        <f t="shared" si="2"/>
        <v>283</v>
      </c>
      <c r="G11" s="28">
        <f t="shared" si="2"/>
        <v>437</v>
      </c>
      <c r="H11" s="28">
        <f>H6+H7+H8+H9+H10</f>
        <v>-5</v>
      </c>
      <c r="I11" s="28">
        <f t="shared" ref="I11:P11" si="3">I6+I7+I8+I9+I10</f>
        <v>4</v>
      </c>
      <c r="J11" s="28">
        <f t="shared" si="3"/>
        <v>0</v>
      </c>
      <c r="K11" s="28">
        <f t="shared" si="3"/>
        <v>72</v>
      </c>
      <c r="L11" s="28">
        <f t="shared" si="3"/>
        <v>169</v>
      </c>
      <c r="M11" s="28">
        <f t="shared" si="3"/>
        <v>241</v>
      </c>
      <c r="N11" s="28">
        <f t="shared" si="3"/>
        <v>-3</v>
      </c>
      <c r="O11" s="28">
        <f t="shared" si="3"/>
        <v>5</v>
      </c>
      <c r="P11" s="28">
        <f t="shared" si="3"/>
        <v>0</v>
      </c>
      <c r="Q11" s="28"/>
      <c r="R11" s="28"/>
      <c r="S11" s="28"/>
      <c r="T11" s="28">
        <f>T6+T7+T8+T9+T10</f>
        <v>19</v>
      </c>
      <c r="U11" s="28">
        <f t="shared" ref="U11:AD11" si="4">U6+U7+U8+U9+U10</f>
        <v>0</v>
      </c>
      <c r="V11" s="28">
        <f t="shared" si="4"/>
        <v>2254</v>
      </c>
      <c r="W11" s="28">
        <f t="shared" si="4"/>
        <v>88663</v>
      </c>
      <c r="X11" s="28">
        <f t="shared" si="4"/>
        <v>69</v>
      </c>
      <c r="Y11" s="28">
        <f t="shared" si="4"/>
        <v>173</v>
      </c>
      <c r="Z11" s="28">
        <f t="shared" si="4"/>
        <v>407</v>
      </c>
      <c r="AA11" s="28">
        <f t="shared" si="4"/>
        <v>449</v>
      </c>
      <c r="AB11" s="28">
        <f t="shared" si="4"/>
        <v>457</v>
      </c>
      <c r="AC11" s="28">
        <f t="shared" si="4"/>
        <v>5152</v>
      </c>
      <c r="AD11" s="28">
        <f t="shared" si="4"/>
        <v>74</v>
      </c>
      <c r="AE11" s="28">
        <f t="shared" ref="AE11:AF11" si="5">AE6+AE7+AE8+AE9+AE10</f>
        <v>0</v>
      </c>
      <c r="AF11" s="28">
        <f t="shared" si="5"/>
        <v>0</v>
      </c>
    </row>
    <row r="12" spans="2:32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2" ht="35.25" customHeight="1">
      <c r="B13" s="51" t="s">
        <v>11</v>
      </c>
      <c r="C13" s="56" t="s">
        <v>48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9" t="s">
        <v>47</v>
      </c>
      <c r="U13" s="60"/>
      <c r="V13" s="60"/>
      <c r="W13" s="60"/>
      <c r="X13" s="60"/>
      <c r="Y13" s="60"/>
      <c r="Z13" s="60"/>
      <c r="AA13" s="60"/>
      <c r="AB13" s="60"/>
      <c r="AC13" s="60"/>
      <c r="AD13" s="59" t="s">
        <v>60</v>
      </c>
      <c r="AE13" s="60"/>
      <c r="AF13" s="61"/>
    </row>
    <row r="14" spans="2:32" ht="37.5" customHeight="1">
      <c r="B14" s="53"/>
      <c r="C14" s="21" t="s">
        <v>12</v>
      </c>
      <c r="D14" s="40" t="s">
        <v>42</v>
      </c>
      <c r="E14" s="49"/>
      <c r="F14" s="40" t="s">
        <v>43</v>
      </c>
      <c r="G14" s="49"/>
      <c r="H14" s="43" t="s">
        <v>44</v>
      </c>
      <c r="I14" s="41"/>
      <c r="J14" s="43" t="s">
        <v>45</v>
      </c>
      <c r="K14" s="44"/>
      <c r="L14" s="41"/>
      <c r="M14" s="43" t="s">
        <v>49</v>
      </c>
      <c r="N14" s="44"/>
      <c r="O14" s="44"/>
      <c r="P14" s="41"/>
      <c r="Q14" s="43" t="s">
        <v>46</v>
      </c>
      <c r="R14" s="44"/>
      <c r="S14" s="41"/>
      <c r="T14" s="43" t="s">
        <v>57</v>
      </c>
      <c r="U14" s="44"/>
      <c r="V14" s="41"/>
      <c r="W14" s="43" t="s">
        <v>58</v>
      </c>
      <c r="X14" s="44"/>
      <c r="Y14" s="41"/>
      <c r="Z14" s="43" t="s">
        <v>59</v>
      </c>
      <c r="AA14" s="44"/>
      <c r="AB14" s="44"/>
      <c r="AC14" s="41"/>
      <c r="AD14" s="43"/>
      <c r="AE14" s="44"/>
      <c r="AF14" s="41"/>
    </row>
    <row r="15" spans="2:32" ht="37.5" customHeight="1">
      <c r="B15" s="25">
        <v>1</v>
      </c>
      <c r="C15" s="25" t="s">
        <v>21</v>
      </c>
      <c r="D15" s="40" t="s">
        <v>62</v>
      </c>
      <c r="E15" s="41"/>
      <c r="F15" s="42">
        <v>0.84027777777777779</v>
      </c>
      <c r="G15" s="41"/>
      <c r="H15" s="43" t="s">
        <v>51</v>
      </c>
      <c r="I15" s="41"/>
      <c r="J15" s="43" t="s">
        <v>64</v>
      </c>
      <c r="K15" s="44"/>
      <c r="L15" s="41"/>
      <c r="M15" s="43" t="s">
        <v>52</v>
      </c>
      <c r="N15" s="44"/>
      <c r="O15" s="44"/>
      <c r="P15" s="41"/>
      <c r="Q15" s="43" t="s">
        <v>65</v>
      </c>
      <c r="R15" s="44"/>
      <c r="S15" s="41"/>
      <c r="T15" s="45">
        <v>858500</v>
      </c>
      <c r="U15" s="44"/>
      <c r="V15" s="41"/>
      <c r="W15" s="45">
        <v>313000</v>
      </c>
      <c r="X15" s="44"/>
      <c r="Y15" s="41"/>
      <c r="Z15" s="46">
        <v>545500</v>
      </c>
      <c r="AA15" s="47"/>
      <c r="AB15" s="47"/>
      <c r="AC15" s="48"/>
      <c r="AD15" s="43"/>
      <c r="AE15" s="44"/>
      <c r="AF15" s="41"/>
    </row>
    <row r="16" spans="2:32" ht="37.5" customHeight="1">
      <c r="B16" s="25">
        <v>2</v>
      </c>
      <c r="C16" s="25" t="s">
        <v>22</v>
      </c>
      <c r="D16" s="40" t="s">
        <v>63</v>
      </c>
      <c r="E16" s="41"/>
      <c r="F16" s="42">
        <v>0.84027777777777779</v>
      </c>
      <c r="G16" s="41"/>
      <c r="H16" s="43" t="s">
        <v>51</v>
      </c>
      <c r="I16" s="41"/>
      <c r="J16" s="43" t="s">
        <v>64</v>
      </c>
      <c r="K16" s="44"/>
      <c r="L16" s="41"/>
      <c r="M16" s="43" t="s">
        <v>53</v>
      </c>
      <c r="N16" s="44"/>
      <c r="O16" s="44"/>
      <c r="P16" s="41"/>
      <c r="Q16" s="43" t="s">
        <v>65</v>
      </c>
      <c r="R16" s="44"/>
      <c r="S16" s="41"/>
      <c r="T16" s="45">
        <v>2975300</v>
      </c>
      <c r="U16" s="44"/>
      <c r="V16" s="41"/>
      <c r="W16" s="46">
        <v>490000</v>
      </c>
      <c r="X16" s="47"/>
      <c r="Y16" s="48"/>
      <c r="Z16" s="46">
        <v>2485300</v>
      </c>
      <c r="AA16" s="47"/>
      <c r="AB16" s="47"/>
      <c r="AC16" s="48"/>
      <c r="AD16" s="43"/>
      <c r="AE16" s="44"/>
      <c r="AF16" s="41"/>
    </row>
    <row r="17" spans="2:32" ht="37.5" customHeight="1">
      <c r="B17" s="25">
        <v>3</v>
      </c>
      <c r="C17" s="25" t="s">
        <v>38</v>
      </c>
      <c r="D17" s="40" t="s">
        <v>50</v>
      </c>
      <c r="E17" s="41"/>
      <c r="F17" s="42">
        <v>0.84027777777777779</v>
      </c>
      <c r="G17" s="41"/>
      <c r="H17" s="43" t="s">
        <v>51</v>
      </c>
      <c r="I17" s="41"/>
      <c r="J17" s="43" t="s">
        <v>64</v>
      </c>
      <c r="K17" s="44"/>
      <c r="L17" s="41"/>
      <c r="M17" s="43" t="s">
        <v>52</v>
      </c>
      <c r="N17" s="44"/>
      <c r="O17" s="44"/>
      <c r="P17" s="41"/>
      <c r="Q17" s="43" t="s">
        <v>56</v>
      </c>
      <c r="R17" s="44"/>
      <c r="S17" s="41"/>
      <c r="T17" s="45">
        <v>1225979</v>
      </c>
      <c r="U17" s="44"/>
      <c r="V17" s="41"/>
      <c r="W17" s="45">
        <v>280000</v>
      </c>
      <c r="X17" s="44"/>
      <c r="Y17" s="41"/>
      <c r="Z17" s="46">
        <v>945979</v>
      </c>
      <c r="AA17" s="47"/>
      <c r="AB17" s="47"/>
      <c r="AC17" s="48"/>
      <c r="AD17" s="43" t="s">
        <v>61</v>
      </c>
      <c r="AE17" s="44"/>
      <c r="AF17" s="41"/>
    </row>
    <row r="18" spans="2:32" ht="37.5" customHeight="1">
      <c r="B18" s="25">
        <v>4</v>
      </c>
      <c r="C18" s="25" t="s">
        <v>24</v>
      </c>
      <c r="D18" s="40" t="s">
        <v>62</v>
      </c>
      <c r="E18" s="41"/>
      <c r="F18" s="42">
        <v>0.83333333333333337</v>
      </c>
      <c r="G18" s="41"/>
      <c r="H18" s="43" t="s">
        <v>67</v>
      </c>
      <c r="I18" s="41"/>
      <c r="J18" s="43" t="s">
        <v>64</v>
      </c>
      <c r="K18" s="44"/>
      <c r="L18" s="41"/>
      <c r="M18" s="43" t="s">
        <v>54</v>
      </c>
      <c r="N18" s="44"/>
      <c r="O18" s="44"/>
      <c r="P18" s="41"/>
      <c r="Q18" s="43" t="s">
        <v>65</v>
      </c>
      <c r="R18" s="44"/>
      <c r="S18" s="41"/>
      <c r="T18" s="45">
        <v>1850374</v>
      </c>
      <c r="U18" s="44"/>
      <c r="V18" s="41"/>
      <c r="W18" s="46" t="s">
        <v>68</v>
      </c>
      <c r="X18" s="47"/>
      <c r="Y18" s="48"/>
      <c r="Z18" s="46">
        <v>935707</v>
      </c>
      <c r="AA18" s="47"/>
      <c r="AB18" s="47"/>
      <c r="AC18" s="48"/>
      <c r="AD18" s="43"/>
      <c r="AE18" s="44"/>
      <c r="AF18" s="41"/>
    </row>
    <row r="19" spans="2:32" ht="37.5" customHeight="1">
      <c r="B19" s="25">
        <v>5</v>
      </c>
      <c r="C19" s="25" t="s">
        <v>23</v>
      </c>
      <c r="D19" s="40" t="s">
        <v>62</v>
      </c>
      <c r="E19" s="41"/>
      <c r="F19" s="42">
        <v>0.83333333333333337</v>
      </c>
      <c r="G19" s="41"/>
      <c r="H19" s="43" t="s">
        <v>67</v>
      </c>
      <c r="I19" s="41"/>
      <c r="J19" s="43" t="s">
        <v>64</v>
      </c>
      <c r="K19" s="44"/>
      <c r="L19" s="41"/>
      <c r="M19" s="43" t="s">
        <v>55</v>
      </c>
      <c r="N19" s="44"/>
      <c r="O19" s="44"/>
      <c r="P19" s="41"/>
      <c r="Q19" s="43" t="s">
        <v>66</v>
      </c>
      <c r="R19" s="44"/>
      <c r="S19" s="41"/>
      <c r="T19" s="45">
        <v>966294</v>
      </c>
      <c r="U19" s="44"/>
      <c r="V19" s="41"/>
      <c r="W19" s="46">
        <v>409000</v>
      </c>
      <c r="X19" s="47"/>
      <c r="Y19" s="48"/>
      <c r="Z19" s="46">
        <v>985294</v>
      </c>
      <c r="AA19" s="47"/>
      <c r="AB19" s="47"/>
      <c r="AC19" s="48"/>
      <c r="AD19" s="43"/>
      <c r="AE19" s="44"/>
      <c r="AF19" s="41"/>
    </row>
  </sheetData>
  <mergeCells count="81">
    <mergeCell ref="AD18:AF18"/>
    <mergeCell ref="J19:L19"/>
    <mergeCell ref="M19:P19"/>
    <mergeCell ref="Q19:S19"/>
    <mergeCell ref="T19:V19"/>
    <mergeCell ref="W19:Y19"/>
    <mergeCell ref="Z19:AC19"/>
    <mergeCell ref="AD19:AF19"/>
    <mergeCell ref="J18:L18"/>
    <mergeCell ref="M18:P18"/>
    <mergeCell ref="Q18:S18"/>
    <mergeCell ref="T18:V18"/>
    <mergeCell ref="W18:Y18"/>
    <mergeCell ref="Z18:AC18"/>
    <mergeCell ref="Z17:AC17"/>
    <mergeCell ref="AD17:AF17"/>
    <mergeCell ref="J16:L16"/>
    <mergeCell ref="M16:P16"/>
    <mergeCell ref="Q16:S16"/>
    <mergeCell ref="T16:V16"/>
    <mergeCell ref="W16:Y16"/>
    <mergeCell ref="Z16:AC16"/>
    <mergeCell ref="J17:L17"/>
    <mergeCell ref="M17:P17"/>
    <mergeCell ref="Q17:S17"/>
    <mergeCell ref="T17:V17"/>
    <mergeCell ref="W17:Y17"/>
    <mergeCell ref="AD16:AF16"/>
    <mergeCell ref="D19:E19"/>
    <mergeCell ref="F19:G19"/>
    <mergeCell ref="H19:I19"/>
    <mergeCell ref="D17:E17"/>
    <mergeCell ref="F17:G17"/>
    <mergeCell ref="H17:I17"/>
    <mergeCell ref="D18:E18"/>
    <mergeCell ref="F18:G18"/>
    <mergeCell ref="H18:I18"/>
    <mergeCell ref="D16:E16"/>
    <mergeCell ref="F16:G16"/>
    <mergeCell ref="H16:I16"/>
    <mergeCell ref="AD14:AF14"/>
    <mergeCell ref="C13:S13"/>
    <mergeCell ref="AD15:AF15"/>
    <mergeCell ref="Z15:AC15"/>
    <mergeCell ref="Q14:S14"/>
    <mergeCell ref="T14:V14"/>
    <mergeCell ref="W14:Y14"/>
    <mergeCell ref="Z14:AC14"/>
    <mergeCell ref="J15:L15"/>
    <mergeCell ref="M15:P15"/>
    <mergeCell ref="Q15:S15"/>
    <mergeCell ref="T15:V15"/>
    <mergeCell ref="J14:L14"/>
    <mergeCell ref="AF4:AF5"/>
    <mergeCell ref="AC4:AD4"/>
    <mergeCell ref="B13:B14"/>
    <mergeCell ref="D15:E15"/>
    <mergeCell ref="F15:G15"/>
    <mergeCell ref="H15:I15"/>
    <mergeCell ref="W15:Y15"/>
    <mergeCell ref="T13:AC13"/>
    <mergeCell ref="D14:E14"/>
    <mergeCell ref="F14:G14"/>
    <mergeCell ref="H14:I14"/>
    <mergeCell ref="M14:P14"/>
    <mergeCell ref="AD13:AF13"/>
    <mergeCell ref="Y4:Y5"/>
    <mergeCell ref="K4:O4"/>
    <mergeCell ref="Q4:S4"/>
    <mergeCell ref="B3:I3"/>
    <mergeCell ref="B4:B5"/>
    <mergeCell ref="C4:C5"/>
    <mergeCell ref="D4:D5"/>
    <mergeCell ref="E4:I4"/>
    <mergeCell ref="AA4:AB4"/>
    <mergeCell ref="AE4:AE5"/>
    <mergeCell ref="T4:U4"/>
    <mergeCell ref="V4:V5"/>
    <mergeCell ref="W4:W5"/>
    <mergeCell ref="X4:X5"/>
    <mergeCell ref="Z4:Z5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Q12" sqref="Q12"/>
    </sheetView>
  </sheetViews>
  <sheetFormatPr defaultRowHeight="16.5"/>
  <sheetData/>
  <phoneticPr fontId="1" type="noConversion"/>
  <pageMargins left="0.53" right="0.26" top="0.38" bottom="0.27" header="0.31496062992125984" footer="0.24"/>
  <pageSetup paperSize="9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3월 월례보고서(A4)</vt:lpstr>
      <vt:lpstr>16년 3월 월례보고(A3)</vt:lpstr>
      <vt:lpstr>16년 2월 월례보고(A3)</vt:lpstr>
      <vt:lpstr>2월 월례보고서(A4)</vt:lpstr>
      <vt:lpstr>Sheet2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Son</cp:lastModifiedBy>
  <cp:lastPrinted>2016-04-05T07:25:01Z</cp:lastPrinted>
  <dcterms:created xsi:type="dcterms:W3CDTF">2014-07-16T14:33:30Z</dcterms:created>
  <dcterms:modified xsi:type="dcterms:W3CDTF">2016-04-05T07:25:15Z</dcterms:modified>
</cp:coreProperties>
</file>