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8415" windowHeight="2535"/>
  </bookViews>
  <sheets>
    <sheet name="16년 7월 월례보고" sheetId="20" r:id="rId1"/>
    <sheet name="16년 6월 월례보고" sheetId="19" r:id="rId2"/>
    <sheet name="16년 5월 월례보고" sheetId="18" r:id="rId3"/>
    <sheet name="16년 4월 월례보고(A3)" sheetId="16" r:id="rId4"/>
    <sheet name="4월 월례보고서(A4)" sheetId="17" r:id="rId5"/>
    <sheet name="3월 월례보고서(A4)" sheetId="14" r:id="rId6"/>
    <sheet name="16년 3월 월례보고(A3)" sheetId="13" r:id="rId7"/>
    <sheet name="16년 2월 월례보고(A3)" sheetId="9" r:id="rId8"/>
    <sheet name="2월 월례보고서(A4)" sheetId="10" r:id="rId9"/>
    <sheet name="Sheet2" sheetId="11" r:id="rId10"/>
    <sheet name="Sheet1" sheetId="15" r:id="rId11"/>
  </sheets>
  <calcPr calcId="125725"/>
</workbook>
</file>

<file path=xl/calcChain.xml><?xml version="1.0" encoding="utf-8"?>
<calcChain xmlns="http://schemas.openxmlformats.org/spreadsheetml/2006/main">
  <c r="AE11" i="20"/>
  <c r="AD11"/>
  <c r="AC11"/>
  <c r="AB11"/>
  <c r="AA11"/>
  <c r="Z11"/>
  <c r="Y11"/>
  <c r="X11"/>
  <c r="W11"/>
  <c r="V11"/>
  <c r="U11"/>
  <c r="T11"/>
  <c r="P11"/>
  <c r="O11"/>
  <c r="N11"/>
  <c r="L11"/>
  <c r="K11"/>
  <c r="J11"/>
  <c r="I11"/>
  <c r="F11"/>
  <c r="E11"/>
  <c r="D11"/>
  <c r="M9"/>
  <c r="M7"/>
  <c r="M11" s="1"/>
  <c r="G6"/>
  <c r="G11" s="1"/>
  <c r="G7" i="16"/>
  <c r="G9"/>
  <c r="G10"/>
  <c r="G7" i="18"/>
  <c r="G8"/>
  <c r="G9"/>
  <c r="G10"/>
  <c r="AE11" i="19"/>
  <c r="AD11"/>
  <c r="AC11"/>
  <c r="AB11"/>
  <c r="AA11"/>
  <c r="Z11"/>
  <c r="Y11"/>
  <c r="X11"/>
  <c r="W11"/>
  <c r="V11"/>
  <c r="U11"/>
  <c r="T11"/>
  <c r="P11"/>
  <c r="O11"/>
  <c r="N11"/>
  <c r="L11"/>
  <c r="K11"/>
  <c r="J11"/>
  <c r="I11"/>
  <c r="F11"/>
  <c r="E11"/>
  <c r="D11"/>
  <c r="M9"/>
  <c r="M11" s="1"/>
  <c r="M7"/>
  <c r="G6"/>
  <c r="M7" i="18"/>
  <c r="AE11"/>
  <c r="AD11"/>
  <c r="AC11"/>
  <c r="AB11"/>
  <c r="AA11"/>
  <c r="Z11"/>
  <c r="Y11"/>
  <c r="X11"/>
  <c r="W11"/>
  <c r="V11"/>
  <c r="U11"/>
  <c r="T11"/>
  <c r="P11"/>
  <c r="O11"/>
  <c r="N11"/>
  <c r="L11"/>
  <c r="K11"/>
  <c r="J11"/>
  <c r="I11"/>
  <c r="H11"/>
  <c r="F11"/>
  <c r="E11"/>
  <c r="D11"/>
  <c r="M9"/>
  <c r="M6"/>
  <c r="G6"/>
  <c r="AE11" i="16"/>
  <c r="AD11"/>
  <c r="AC11"/>
  <c r="AB11"/>
  <c r="AA11"/>
  <c r="Z11"/>
  <c r="Y11"/>
  <c r="X11"/>
  <c r="W11"/>
  <c r="V11"/>
  <c r="U11"/>
  <c r="T11"/>
  <c r="P11"/>
  <c r="O11"/>
  <c r="N11"/>
  <c r="L11"/>
  <c r="K11"/>
  <c r="J11"/>
  <c r="I11"/>
  <c r="H11"/>
  <c r="F11"/>
  <c r="E11"/>
  <c r="D11"/>
  <c r="M10"/>
  <c r="M9"/>
  <c r="M6"/>
  <c r="G6"/>
  <c r="AF11" i="13"/>
  <c r="AE11"/>
  <c r="AD11"/>
  <c r="AC11"/>
  <c r="AB11"/>
  <c r="AA11"/>
  <c r="Z11"/>
  <c r="Y11"/>
  <c r="X11"/>
  <c r="W11"/>
  <c r="V11"/>
  <c r="U11"/>
  <c r="T11"/>
  <c r="P11"/>
  <c r="O11"/>
  <c r="N11"/>
  <c r="L11"/>
  <c r="K11"/>
  <c r="J11"/>
  <c r="I11"/>
  <c r="H11"/>
  <c r="F11"/>
  <c r="E11"/>
  <c r="D11"/>
  <c r="M10"/>
  <c r="G10"/>
  <c r="M9"/>
  <c r="G9"/>
  <c r="G8"/>
  <c r="M7"/>
  <c r="G7"/>
  <c r="M6"/>
  <c r="G6"/>
  <c r="U11" i="9"/>
  <c r="V11"/>
  <c r="W11"/>
  <c r="X11"/>
  <c r="Y11"/>
  <c r="Z11"/>
  <c r="AA11"/>
  <c r="AB11"/>
  <c r="AC11"/>
  <c r="AD11"/>
  <c r="J11"/>
  <c r="K11"/>
  <c r="L11"/>
  <c r="N11"/>
  <c r="O11"/>
  <c r="P11"/>
  <c r="E11"/>
  <c r="F11"/>
  <c r="G8"/>
  <c r="AE11"/>
  <c r="AF11"/>
  <c r="T11"/>
  <c r="I11"/>
  <c r="H11"/>
  <c r="D11"/>
  <c r="M10"/>
  <c r="G10"/>
  <c r="M9"/>
  <c r="M11" s="1"/>
  <c r="G9"/>
  <c r="G11" s="1"/>
  <c r="M7"/>
  <c r="G7"/>
  <c r="M6"/>
  <c r="G6"/>
  <c r="G11" i="19" l="1"/>
  <c r="G11" i="18"/>
  <c r="M11"/>
  <c r="M11" i="16"/>
  <c r="G11"/>
  <c r="M11" i="13"/>
  <c r="G11"/>
</calcChain>
</file>

<file path=xl/sharedStrings.xml><?xml version="1.0" encoding="utf-8"?>
<sst xmlns="http://schemas.openxmlformats.org/spreadsheetml/2006/main" count="554" uniqueCount="146">
  <si>
    <t>Pr수</t>
    <phoneticPr fontId="1" type="noConversion"/>
  </si>
  <si>
    <t>행동단원</t>
    <phoneticPr fontId="1" type="noConversion"/>
  </si>
  <si>
    <t>남</t>
    <phoneticPr fontId="1" type="noConversion"/>
  </si>
  <si>
    <t>여</t>
    <phoneticPr fontId="1" type="noConversion"/>
  </si>
  <si>
    <t>계</t>
    <phoneticPr fontId="1" type="noConversion"/>
  </si>
  <si>
    <t>협조단원</t>
    <phoneticPr fontId="1" type="noConversion"/>
  </si>
  <si>
    <t>아뜌
또리움</t>
    <phoneticPr fontId="1" type="noConversion"/>
  </si>
  <si>
    <t>전체</t>
    <phoneticPr fontId="1" type="noConversion"/>
  </si>
  <si>
    <t>묵주
기도</t>
    <phoneticPr fontId="1" type="noConversion"/>
  </si>
  <si>
    <t>평일
미사</t>
    <phoneticPr fontId="1" type="noConversion"/>
  </si>
  <si>
    <t>평의회 출석</t>
    <phoneticPr fontId="1" type="noConversion"/>
  </si>
  <si>
    <t>번
호</t>
    <phoneticPr fontId="1" type="noConversion"/>
  </si>
  <si>
    <t>평의
회명</t>
    <phoneticPr fontId="1" type="noConversion"/>
  </si>
  <si>
    <t>쁘레
또리움</t>
    <phoneticPr fontId="1" type="noConversion"/>
  </si>
  <si>
    <t>출석사항</t>
    <phoneticPr fontId="1" type="noConversion"/>
  </si>
  <si>
    <t>십자가
의 길</t>
    <phoneticPr fontId="1" type="noConversion"/>
  </si>
  <si>
    <t>성경읽고쓰기</t>
    <phoneticPr fontId="1" type="noConversion"/>
  </si>
  <si>
    <t>소성모
일도</t>
    <phoneticPr fontId="1" type="noConversion"/>
  </si>
  <si>
    <t>성체
조배</t>
    <phoneticPr fontId="1" type="noConversion"/>
  </si>
  <si>
    <t>소외가정
어려움
돌봄</t>
    <phoneticPr fontId="1" type="noConversion"/>
  </si>
  <si>
    <t>가정
기도</t>
    <phoneticPr fontId="1" type="noConversion"/>
  </si>
  <si>
    <t>옥포1Cu</t>
    <phoneticPr fontId="1" type="noConversion"/>
  </si>
  <si>
    <t>옥포2Cu</t>
  </si>
  <si>
    <t>지세포 Cu</t>
    <phoneticPr fontId="1" type="noConversion"/>
  </si>
  <si>
    <t>장승포 Cu</t>
    <phoneticPr fontId="1" type="noConversion"/>
  </si>
  <si>
    <t>금월
(명)</t>
    <phoneticPr fontId="1" type="noConversion"/>
  </si>
  <si>
    <t>전월
(명)</t>
    <phoneticPr fontId="1" type="noConversion"/>
  </si>
  <si>
    <t>간부
(%)</t>
    <phoneticPr fontId="1" type="noConversion"/>
  </si>
  <si>
    <t>의원
(%)</t>
    <phoneticPr fontId="1" type="noConversion"/>
  </si>
  <si>
    <t>전체
(%)</t>
    <phoneticPr fontId="1" type="noConversion"/>
  </si>
  <si>
    <t>읽기
(시간)</t>
    <phoneticPr fontId="1" type="noConversion"/>
  </si>
  <si>
    <t>쓰기
(시간)</t>
    <phoneticPr fontId="1" type="noConversion"/>
  </si>
  <si>
    <t>증감</t>
    <phoneticPr fontId="1" type="noConversion"/>
  </si>
  <si>
    <t>-2</t>
    <phoneticPr fontId="1" type="noConversion"/>
  </si>
  <si>
    <t>-1</t>
    <phoneticPr fontId="1" type="noConversion"/>
  </si>
  <si>
    <t>-3</t>
    <phoneticPr fontId="1" type="noConversion"/>
  </si>
  <si>
    <t>합계</t>
    <phoneticPr fontId="1" type="noConversion"/>
  </si>
  <si>
    <t>(2월)월례보고서</t>
    <phoneticPr fontId="1" type="noConversion"/>
  </si>
  <si>
    <t>옥포3Cu</t>
  </si>
  <si>
    <t>시복시성
청원기도</t>
    <phoneticPr fontId="1" type="noConversion"/>
  </si>
  <si>
    <t>순교자
(회)</t>
    <phoneticPr fontId="1" type="noConversion"/>
  </si>
  <si>
    <t>레지오
(회)</t>
    <phoneticPr fontId="1" type="noConversion"/>
  </si>
  <si>
    <t>주회
요일</t>
    <phoneticPr fontId="1" type="noConversion"/>
  </si>
  <si>
    <t>주회
시간</t>
    <phoneticPr fontId="1" type="noConversion"/>
  </si>
  <si>
    <t>회합실</t>
    <phoneticPr fontId="1" type="noConversion"/>
  </si>
  <si>
    <t>행사</t>
    <phoneticPr fontId="1" type="noConversion"/>
  </si>
  <si>
    <t>순방</t>
    <phoneticPr fontId="1" type="noConversion"/>
  </si>
  <si>
    <t>회  계  보  고</t>
    <phoneticPr fontId="1" type="noConversion"/>
  </si>
  <si>
    <t>주 요 사 항</t>
    <phoneticPr fontId="1" type="noConversion"/>
  </si>
  <si>
    <t>교육 및 피정(명)</t>
    <phoneticPr fontId="1" type="noConversion"/>
  </si>
  <si>
    <t>2번째
목요일</t>
    <phoneticPr fontId="1" type="noConversion"/>
  </si>
  <si>
    <t>1층강당</t>
    <phoneticPr fontId="1" type="noConversion"/>
  </si>
  <si>
    <t>4간부교육 31명</t>
    <phoneticPr fontId="1" type="noConversion"/>
  </si>
  <si>
    <t>4간부교육 41명</t>
    <phoneticPr fontId="1" type="noConversion"/>
  </si>
  <si>
    <t>4간부교육 30명</t>
    <phoneticPr fontId="1" type="noConversion"/>
  </si>
  <si>
    <t>4간부교육 17명</t>
    <phoneticPr fontId="1" type="noConversion"/>
  </si>
  <si>
    <t xml:space="preserve">     1 회       </t>
    <phoneticPr fontId="1" type="noConversion"/>
  </si>
  <si>
    <t>총수입</t>
    <phoneticPr fontId="1" type="noConversion"/>
  </si>
  <si>
    <t>지출</t>
  </si>
  <si>
    <t>잔액</t>
  </si>
  <si>
    <t>계  획</t>
    <phoneticPr fontId="1" type="noConversion"/>
  </si>
  <si>
    <t>사업보고/교회의 모후</t>
    <phoneticPr fontId="1" type="noConversion"/>
  </si>
  <si>
    <t>2번째
금요일</t>
    <phoneticPr fontId="1" type="noConversion"/>
  </si>
  <si>
    <t>2번째
화요일</t>
    <phoneticPr fontId="1" type="noConversion"/>
  </si>
  <si>
    <t>/</t>
    <phoneticPr fontId="1" type="noConversion"/>
  </si>
  <si>
    <t xml:space="preserve">       회       </t>
    <phoneticPr fontId="1" type="noConversion"/>
  </si>
  <si>
    <t xml:space="preserve">    1 회       </t>
    <phoneticPr fontId="1" type="noConversion"/>
  </si>
  <si>
    <t>강당</t>
    <phoneticPr fontId="1" type="noConversion"/>
  </si>
  <si>
    <t>1.,182,404</t>
    <phoneticPr fontId="1" type="noConversion"/>
  </si>
  <si>
    <t>(3월)월례보고서</t>
    <phoneticPr fontId="1" type="noConversion"/>
  </si>
  <si>
    <t xml:space="preserve">0 회     </t>
    <phoneticPr fontId="1" type="noConversion"/>
  </si>
  <si>
    <t xml:space="preserve">  0 회       </t>
    <phoneticPr fontId="1" type="noConversion"/>
  </si>
  <si>
    <t xml:space="preserve">     2 회       </t>
    <phoneticPr fontId="1" type="noConversion"/>
  </si>
  <si>
    <t>아치에스 참석   명</t>
    <phoneticPr fontId="1" type="noConversion"/>
  </si>
  <si>
    <t>아치에스 참석  53 명</t>
    <phoneticPr fontId="1" type="noConversion"/>
  </si>
  <si>
    <t>아치에스 참석 102명</t>
    <phoneticPr fontId="1" type="noConversion"/>
  </si>
  <si>
    <t xml:space="preserve">   0 회       </t>
    <phoneticPr fontId="1" type="noConversion"/>
  </si>
  <si>
    <t xml:space="preserve">     0 회       </t>
    <phoneticPr fontId="1" type="noConversion"/>
  </si>
  <si>
    <t>(4월)월례보고서</t>
    <phoneticPr fontId="1" type="noConversion"/>
  </si>
  <si>
    <t>-2</t>
    <phoneticPr fontId="1" type="noConversion"/>
  </si>
  <si>
    <t>제주피정 1 명
소양교육 3명</t>
    <phoneticPr fontId="1" type="noConversion"/>
  </si>
  <si>
    <t xml:space="preserve">     1회       </t>
    <phoneticPr fontId="1" type="noConversion"/>
  </si>
  <si>
    <t>번
호</t>
    <phoneticPr fontId="1" type="noConversion"/>
  </si>
  <si>
    <t>평의
회명</t>
    <phoneticPr fontId="1" type="noConversion"/>
  </si>
  <si>
    <t>Pr수</t>
    <phoneticPr fontId="1" type="noConversion"/>
  </si>
  <si>
    <t>행동단원</t>
    <phoneticPr fontId="1" type="noConversion"/>
  </si>
  <si>
    <t>협조단원</t>
    <phoneticPr fontId="1" type="noConversion"/>
  </si>
  <si>
    <t>출석사항</t>
    <phoneticPr fontId="1" type="noConversion"/>
  </si>
  <si>
    <t>평의회 출석</t>
    <phoneticPr fontId="1" type="noConversion"/>
  </si>
  <si>
    <t>평일
미사</t>
    <phoneticPr fontId="1" type="noConversion"/>
  </si>
  <si>
    <t>묵주
기도</t>
    <phoneticPr fontId="1" type="noConversion"/>
  </si>
  <si>
    <t>십자가
의 길</t>
    <phoneticPr fontId="1" type="noConversion"/>
  </si>
  <si>
    <t>소성모
일도</t>
    <phoneticPr fontId="1" type="noConversion"/>
  </si>
  <si>
    <t>성체
조배</t>
    <phoneticPr fontId="1" type="noConversion"/>
  </si>
  <si>
    <t>성경읽고쓰기</t>
    <phoneticPr fontId="1" type="noConversion"/>
  </si>
  <si>
    <t>시복시성
청원기도</t>
    <phoneticPr fontId="1" type="noConversion"/>
  </si>
  <si>
    <t>소외가정
어려움
돌봄</t>
    <phoneticPr fontId="1" type="noConversion"/>
  </si>
  <si>
    <t>가정
기도</t>
    <phoneticPr fontId="1" type="noConversion"/>
  </si>
  <si>
    <t>남</t>
    <phoneticPr fontId="1" type="noConversion"/>
  </si>
  <si>
    <t>여</t>
    <phoneticPr fontId="1" type="noConversion"/>
  </si>
  <si>
    <t>계</t>
    <phoneticPr fontId="1" type="noConversion"/>
  </si>
  <si>
    <t>증감</t>
    <phoneticPr fontId="1" type="noConversion"/>
  </si>
  <si>
    <t>쁘레
또리움</t>
    <phoneticPr fontId="1" type="noConversion"/>
  </si>
  <si>
    <t>아뜌
또리움</t>
    <phoneticPr fontId="1" type="noConversion"/>
  </si>
  <si>
    <t>간부
(%)</t>
    <phoneticPr fontId="1" type="noConversion"/>
  </si>
  <si>
    <t>의원
(%)</t>
    <phoneticPr fontId="1" type="noConversion"/>
  </si>
  <si>
    <t>전체
(%)</t>
    <phoneticPr fontId="1" type="noConversion"/>
  </si>
  <si>
    <t>전월
(명)</t>
    <phoneticPr fontId="1" type="noConversion"/>
  </si>
  <si>
    <t>금월
(명)</t>
    <phoneticPr fontId="1" type="noConversion"/>
  </si>
  <si>
    <t>읽기
(시간)</t>
    <phoneticPr fontId="1" type="noConversion"/>
  </si>
  <si>
    <t>쓰기
(시간)</t>
    <phoneticPr fontId="1" type="noConversion"/>
  </si>
  <si>
    <t>순교자
(회)</t>
    <phoneticPr fontId="1" type="noConversion"/>
  </si>
  <si>
    <t xml:space="preserve">제주피정 1 명
</t>
    <phoneticPr fontId="1" type="noConversion"/>
  </si>
  <si>
    <t>아치에스 참석  71 명
단원 소양교육 1명
제주피정 1명</t>
    <phoneticPr fontId="1" type="noConversion"/>
  </si>
  <si>
    <t>(5월)월례보고서</t>
    <phoneticPr fontId="1" type="noConversion"/>
  </si>
  <si>
    <t xml:space="preserve">2단계 기사교육 1명
성모의 밤 43명
본당의날  33명
</t>
    <phoneticPr fontId="1" type="noConversion"/>
  </si>
  <si>
    <t>예비자
입교</t>
    <phoneticPr fontId="1" type="noConversion"/>
  </si>
  <si>
    <t>쉬는이
회두</t>
    <phoneticPr fontId="1" type="noConversion"/>
  </si>
  <si>
    <t>레지오
입단</t>
    <phoneticPr fontId="1" type="noConversion"/>
  </si>
  <si>
    <t>Pr 1.1.1운동</t>
    <phoneticPr fontId="1" type="noConversion"/>
  </si>
  <si>
    <t xml:space="preserve">2단계 기사교육 2명
성모의 밤    명
</t>
    <phoneticPr fontId="1" type="noConversion"/>
  </si>
  <si>
    <t xml:space="preserve">2단계 기사교육 1명
성모의 밤    명
</t>
    <phoneticPr fontId="1" type="noConversion"/>
  </si>
  <si>
    <t>1회</t>
    <phoneticPr fontId="1" type="noConversion"/>
  </si>
  <si>
    <t xml:space="preserve">       1회       </t>
    <phoneticPr fontId="1" type="noConversion"/>
  </si>
  <si>
    <t xml:space="preserve">     2회     </t>
    <phoneticPr fontId="1" type="noConversion"/>
  </si>
  <si>
    <t xml:space="preserve">성모의 밤   명
</t>
    <phoneticPr fontId="1" type="noConversion"/>
  </si>
  <si>
    <t>회</t>
    <phoneticPr fontId="1" type="noConversion"/>
  </si>
  <si>
    <t>(6월)월례보고서</t>
    <phoneticPr fontId="1" type="noConversion"/>
  </si>
  <si>
    <t>상반기 연석회의 1명</t>
    <phoneticPr fontId="1" type="noConversion"/>
  </si>
  <si>
    <t xml:space="preserve">노령단원교육 3명
상반기연석회의 2명
성모의 밤 69명
</t>
    <phoneticPr fontId="1" type="noConversion"/>
  </si>
  <si>
    <t>,-1</t>
    <phoneticPr fontId="1" type="noConversion"/>
  </si>
  <si>
    <t>0회</t>
    <phoneticPr fontId="1" type="noConversion"/>
  </si>
  <si>
    <t xml:space="preserve">     회       </t>
    <phoneticPr fontId="1" type="noConversion"/>
  </si>
  <si>
    <t>레지오 단원교육</t>
    <phoneticPr fontId="1" type="noConversion"/>
  </si>
  <si>
    <t>남</t>
    <phoneticPr fontId="1" type="noConversion"/>
  </si>
  <si>
    <t>여</t>
    <phoneticPr fontId="1" type="noConversion"/>
  </si>
  <si>
    <t>계</t>
    <phoneticPr fontId="1" type="noConversion"/>
  </si>
  <si>
    <t>소  년Pr</t>
    <phoneticPr fontId="1" type="noConversion"/>
  </si>
  <si>
    <t>항목</t>
    <phoneticPr fontId="1" type="noConversion"/>
  </si>
  <si>
    <t>창단</t>
    <phoneticPr fontId="1" type="noConversion"/>
  </si>
  <si>
    <t>현재</t>
    <phoneticPr fontId="1" type="noConversion"/>
  </si>
  <si>
    <t>증감</t>
    <phoneticPr fontId="1" type="noConversion"/>
  </si>
  <si>
    <t>레지오단원교육 44명
상반기연석회의 4명</t>
    <phoneticPr fontId="1" type="noConversion"/>
  </si>
  <si>
    <t>레지오단원교육  명
상반기 연석회의 3명</t>
    <phoneticPr fontId="1" type="noConversion"/>
  </si>
  <si>
    <t>평의단장워크삽1명
상반기연석회의 4명</t>
    <phoneticPr fontId="1" type="noConversion"/>
  </si>
  <si>
    <t>(7월)월례보고서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</si>
</sst>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color rgb="FF000000"/>
      <name val="굴림체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2" fillId="2" borderId="12" xfId="0" quotePrefix="1" applyFont="1" applyFill="1" applyBorder="1" applyAlignment="1">
      <alignment horizontal="center" vertical="center"/>
    </xf>
    <xf numFmtId="0" fontId="2" fillId="2" borderId="7" xfId="0" quotePrefix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quotePrefix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/>
    </xf>
    <xf numFmtId="0" fontId="2" fillId="2" borderId="13" xfId="0" quotePrefix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quotePrefix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quotePrefix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176" fontId="5" fillId="2" borderId="2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quotePrefix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quotePrefix="1" applyFont="1" applyFill="1" applyBorder="1" applyAlignment="1">
      <alignment horizontal="center" vertical="center"/>
    </xf>
    <xf numFmtId="0" fontId="9" fillId="2" borderId="1" xfId="0" quotePrefix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176" fontId="9" fillId="2" borderId="20" xfId="0" applyNumberFormat="1" applyFont="1" applyFill="1" applyBorder="1" applyAlignment="1">
      <alignment horizontal="center" vertical="center"/>
    </xf>
    <xf numFmtId="176" fontId="10" fillId="2" borderId="2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0" borderId="35" xfId="0" applyFont="1" applyBorder="1">
      <alignment vertical="center"/>
    </xf>
    <xf numFmtId="0" fontId="13" fillId="0" borderId="35" xfId="0" applyFont="1" applyBorder="1">
      <alignment vertical="center"/>
    </xf>
    <xf numFmtId="0" fontId="13" fillId="0" borderId="36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20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176" fontId="9" fillId="2" borderId="6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horizontal="center" vertical="center"/>
    </xf>
    <xf numFmtId="3" fontId="9" fillId="2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horizontal="center" vertical="center"/>
    </xf>
    <xf numFmtId="20" fontId="2" fillId="2" borderId="5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11907</xdr:colOff>
      <xdr:row>6</xdr:row>
      <xdr:rowOff>654844</xdr:rowOff>
    </xdr:from>
    <xdr:to>
      <xdr:col>31</xdr:col>
      <xdr:colOff>1</xdr:colOff>
      <xdr:row>8</xdr:row>
      <xdr:rowOff>395287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18307" y="2921794"/>
          <a:ext cx="1121569" cy="109299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11907</xdr:colOff>
      <xdr:row>6</xdr:row>
      <xdr:rowOff>654844</xdr:rowOff>
    </xdr:from>
    <xdr:to>
      <xdr:col>31</xdr:col>
      <xdr:colOff>1</xdr:colOff>
      <xdr:row>8</xdr:row>
      <xdr:rowOff>395287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08782" y="2940844"/>
          <a:ext cx="1119188" cy="109775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</xdr:colOff>
      <xdr:row>6</xdr:row>
      <xdr:rowOff>666751</xdr:rowOff>
    </xdr:from>
    <xdr:to>
      <xdr:col>30</xdr:col>
      <xdr:colOff>477933</xdr:colOff>
      <xdr:row>8</xdr:row>
      <xdr:rowOff>416719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61157" y="2952751"/>
          <a:ext cx="1085151" cy="1107281"/>
        </a:xfrm>
        <a:prstGeom prst="rect">
          <a:avLst/>
        </a:prstGeom>
        <a:noFill/>
        <a:ln w="1">
          <a:solidFill>
            <a:schemeClr val="tx1"/>
          </a:solidFill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11907</xdr:colOff>
      <xdr:row>6</xdr:row>
      <xdr:rowOff>392906</xdr:rowOff>
    </xdr:from>
    <xdr:to>
      <xdr:col>30</xdr:col>
      <xdr:colOff>492125</xdr:colOff>
      <xdr:row>8</xdr:row>
      <xdr:rowOff>488157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3782" y="2631281"/>
          <a:ext cx="1115218" cy="1460501"/>
        </a:xfrm>
        <a:prstGeom prst="rect">
          <a:avLst/>
        </a:prstGeom>
        <a:noFill/>
        <a:ln w="1">
          <a:solidFill>
            <a:schemeClr val="tx1"/>
          </a:solidFill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13</xdr:col>
      <xdr:colOff>685799</xdr:colOff>
      <xdr:row>32</xdr:row>
      <xdr:rowOff>133350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9572624" cy="6838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13</xdr:col>
      <xdr:colOff>638175</xdr:colOff>
      <xdr:row>31</xdr:row>
      <xdr:rowOff>152400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9553575" cy="660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13</xdr:col>
      <xdr:colOff>676274</xdr:colOff>
      <xdr:row>31</xdr:row>
      <xdr:rowOff>171450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64" t="24740" r="44217" b="11458"/>
        <a:stretch>
          <a:fillRect/>
        </a:stretch>
      </xdr:blipFill>
      <xdr:spPr bwMode="auto">
        <a:xfrm>
          <a:off x="0" y="76200"/>
          <a:ext cx="9591674" cy="6591300"/>
        </a:xfrm>
        <a:prstGeom prst="rect">
          <a:avLst/>
        </a:prstGeom>
        <a:noFill/>
        <a:ln w="1">
          <a:solidFill>
            <a:schemeClr val="tx1"/>
          </a:solidFill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357187</xdr:colOff>
      <xdr:row>8</xdr:row>
      <xdr:rowOff>185739</xdr:rowOff>
    </xdr:from>
    <xdr:to>
      <xdr:col>4</xdr:col>
      <xdr:colOff>481012</xdr:colOff>
      <xdr:row>11</xdr:row>
      <xdr:rowOff>166689</xdr:rowOff>
    </xdr:to>
    <xdr:pic>
      <xdr:nvPicPr>
        <xdr:cNvPr id="1025" name="_x160623472" descr="EMB00001c1cbad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2514600" y="1762126"/>
          <a:ext cx="609600" cy="8096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666750</xdr:colOff>
      <xdr:row>2</xdr:row>
      <xdr:rowOff>19050</xdr:rowOff>
    </xdr:from>
    <xdr:to>
      <xdr:col>6</xdr:col>
      <xdr:colOff>380301</xdr:colOff>
      <xdr:row>7</xdr:row>
      <xdr:rowOff>69056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9950" y="438150"/>
          <a:ext cx="1085151" cy="1107281"/>
        </a:xfrm>
        <a:prstGeom prst="rect">
          <a:avLst/>
        </a:prstGeom>
        <a:noFill/>
        <a:ln w="1">
          <a:solidFill>
            <a:schemeClr val="tx1"/>
          </a:solidFill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6"/>
  <sheetViews>
    <sheetView showGridLines="0" tabSelected="1" zoomScale="80" zoomScaleNormal="80" workbookViewId="0">
      <selection activeCell="AF19" sqref="AF19"/>
    </sheetView>
  </sheetViews>
  <sheetFormatPr defaultRowHeight="16.5"/>
  <cols>
    <col min="1" max="1" width="0.5" customWidth="1"/>
    <col min="2" max="2" width="4.875" style="109" customWidth="1"/>
    <col min="3" max="3" width="10.125" customWidth="1"/>
    <col min="4" max="4" width="4.875" customWidth="1"/>
    <col min="5" max="7" width="5.75" customWidth="1"/>
    <col min="8" max="8" width="6.25" customWidth="1"/>
    <col min="9" max="9" width="5.75" customWidth="1"/>
    <col min="10" max="11" width="4.875" customWidth="1"/>
    <col min="12" max="12" width="7" customWidth="1"/>
    <col min="13" max="13" width="6.5" customWidth="1"/>
    <col min="14" max="14" width="4.25" customWidth="1"/>
    <col min="15" max="16" width="4.875" customWidth="1"/>
    <col min="17" max="17" width="5.75" customWidth="1"/>
    <col min="18" max="19" width="4.5" customWidth="1"/>
    <col min="20" max="20" width="5.25" customWidth="1"/>
    <col min="21" max="21" width="5.5" customWidth="1"/>
    <col min="22" max="22" width="7.5" customWidth="1"/>
    <col min="23" max="23" width="9.75" customWidth="1"/>
    <col min="24" max="24" width="7.5" customWidth="1"/>
    <col min="25" max="25" width="6.875" customWidth="1"/>
    <col min="26" max="27" width="6" customWidth="1"/>
    <col min="28" max="28" width="7.125" customWidth="1"/>
    <col min="29" max="29" width="10" customWidth="1"/>
    <col min="30" max="30" width="8" customWidth="1"/>
    <col min="31" max="31" width="6.875" customWidth="1"/>
    <col min="33" max="33" width="9.75" bestFit="1" customWidth="1"/>
  </cols>
  <sheetData>
    <row r="1" spans="2:33" ht="5.25" customHeight="1"/>
    <row r="2" spans="2:33" ht="5.25" customHeight="1"/>
    <row r="3" spans="2:33" ht="20.25">
      <c r="B3" s="120" t="s">
        <v>145</v>
      </c>
      <c r="C3" s="120"/>
      <c r="D3" s="120"/>
      <c r="E3" s="120"/>
      <c r="F3" s="120"/>
      <c r="G3" s="120"/>
      <c r="H3" s="120"/>
      <c r="I3" s="120"/>
      <c r="J3" s="6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</row>
    <row r="4" spans="2:33" ht="38.25" customHeight="1" thickBot="1">
      <c r="B4" s="121" t="s">
        <v>11</v>
      </c>
      <c r="C4" s="121" t="s">
        <v>12</v>
      </c>
      <c r="D4" s="123" t="s">
        <v>0</v>
      </c>
      <c r="E4" s="124" t="s">
        <v>1</v>
      </c>
      <c r="F4" s="125"/>
      <c r="G4" s="126"/>
      <c r="H4" s="126"/>
      <c r="I4" s="127"/>
      <c r="J4" s="106"/>
      <c r="K4" s="119" t="s">
        <v>5</v>
      </c>
      <c r="L4" s="119"/>
      <c r="M4" s="119"/>
      <c r="N4" s="119"/>
      <c r="O4" s="119"/>
      <c r="P4" s="104"/>
      <c r="Q4" s="119" t="s">
        <v>14</v>
      </c>
      <c r="R4" s="119"/>
      <c r="S4" s="119"/>
      <c r="T4" s="119" t="s">
        <v>10</v>
      </c>
      <c r="U4" s="119"/>
      <c r="V4" s="121" t="s">
        <v>9</v>
      </c>
      <c r="W4" s="121" t="s">
        <v>8</v>
      </c>
      <c r="X4" s="121" t="s">
        <v>15</v>
      </c>
      <c r="Y4" s="121" t="s">
        <v>17</v>
      </c>
      <c r="Z4" s="121" t="s">
        <v>18</v>
      </c>
      <c r="AA4" s="119" t="s">
        <v>16</v>
      </c>
      <c r="AB4" s="119"/>
      <c r="AC4" s="107" t="s">
        <v>39</v>
      </c>
      <c r="AD4" s="129" t="s">
        <v>19</v>
      </c>
      <c r="AE4" s="121" t="s">
        <v>20</v>
      </c>
    </row>
    <row r="5" spans="2:33" s="109" customFormat="1" ht="56.25" customHeight="1">
      <c r="B5" s="122"/>
      <c r="C5" s="122"/>
      <c r="D5" s="122"/>
      <c r="E5" s="104" t="s">
        <v>2</v>
      </c>
      <c r="F5" s="105" t="s">
        <v>3</v>
      </c>
      <c r="G5" s="3" t="s">
        <v>4</v>
      </c>
      <c r="H5" s="7" t="s">
        <v>32</v>
      </c>
      <c r="I5" s="8" t="s">
        <v>13</v>
      </c>
      <c r="J5" s="108" t="s">
        <v>32</v>
      </c>
      <c r="K5" s="104" t="s">
        <v>2</v>
      </c>
      <c r="L5" s="104" t="s">
        <v>3</v>
      </c>
      <c r="M5" s="104" t="s">
        <v>4</v>
      </c>
      <c r="N5" s="104" t="s">
        <v>32</v>
      </c>
      <c r="O5" s="2" t="s">
        <v>6</v>
      </c>
      <c r="P5" s="2" t="s">
        <v>32</v>
      </c>
      <c r="Q5" s="107" t="s">
        <v>27</v>
      </c>
      <c r="R5" s="107" t="s">
        <v>28</v>
      </c>
      <c r="S5" s="107" t="s">
        <v>29</v>
      </c>
      <c r="T5" s="107" t="s">
        <v>26</v>
      </c>
      <c r="U5" s="107" t="s">
        <v>25</v>
      </c>
      <c r="V5" s="122"/>
      <c r="W5" s="122"/>
      <c r="X5" s="122"/>
      <c r="Y5" s="122"/>
      <c r="Z5" s="128"/>
      <c r="AA5" s="107" t="s">
        <v>30</v>
      </c>
      <c r="AB5" s="107" t="s">
        <v>31</v>
      </c>
      <c r="AC5" s="107" t="s">
        <v>40</v>
      </c>
      <c r="AD5" s="130"/>
      <c r="AE5" s="128"/>
    </row>
    <row r="6" spans="2:33" ht="53.25" customHeight="1">
      <c r="B6" s="46">
        <v>1</v>
      </c>
      <c r="C6" s="46" t="s">
        <v>21</v>
      </c>
      <c r="D6" s="46">
        <v>11</v>
      </c>
      <c r="E6" s="72">
        <v>27</v>
      </c>
      <c r="F6" s="103">
        <v>53</v>
      </c>
      <c r="G6" s="74">
        <f t="shared" ref="G6" si="0">E6+F6</f>
        <v>80</v>
      </c>
      <c r="H6" s="75">
        <v>-3</v>
      </c>
      <c r="I6" s="102">
        <v>0</v>
      </c>
      <c r="J6" s="77">
        <v>0</v>
      </c>
      <c r="K6" s="72">
        <v>18</v>
      </c>
      <c r="L6" s="72">
        <v>29</v>
      </c>
      <c r="M6" s="72">
        <v>47</v>
      </c>
      <c r="N6" s="78">
        <v>1</v>
      </c>
      <c r="O6" s="72">
        <v>0</v>
      </c>
      <c r="P6" s="72">
        <v>0</v>
      </c>
      <c r="Q6" s="72">
        <v>100</v>
      </c>
      <c r="R6" s="72">
        <v>77</v>
      </c>
      <c r="S6" s="72">
        <v>79</v>
      </c>
      <c r="T6" s="72">
        <v>4</v>
      </c>
      <c r="U6" s="72"/>
      <c r="V6" s="79">
        <v>753</v>
      </c>
      <c r="W6" s="79">
        <v>24366</v>
      </c>
      <c r="X6" s="79">
        <v>5</v>
      </c>
      <c r="Y6" s="79">
        <v>0</v>
      </c>
      <c r="Z6" s="79">
        <v>167</v>
      </c>
      <c r="AA6" s="72">
        <v>87</v>
      </c>
      <c r="AB6" s="72">
        <v>176</v>
      </c>
      <c r="AC6" s="72">
        <v>333</v>
      </c>
      <c r="AD6" s="79"/>
      <c r="AE6" s="80"/>
      <c r="AF6" s="39"/>
      <c r="AG6" s="109"/>
    </row>
    <row r="7" spans="2:33" ht="53.25" customHeight="1">
      <c r="B7" s="46">
        <v>2</v>
      </c>
      <c r="C7" s="46" t="s">
        <v>22</v>
      </c>
      <c r="D7" s="46">
        <v>12</v>
      </c>
      <c r="E7" s="46">
        <v>27</v>
      </c>
      <c r="F7" s="101">
        <v>71</v>
      </c>
      <c r="G7" s="48">
        <v>98</v>
      </c>
      <c r="H7" s="49">
        <v>0</v>
      </c>
      <c r="I7" s="100">
        <v>0</v>
      </c>
      <c r="J7" s="100">
        <v>0</v>
      </c>
      <c r="K7" s="46">
        <v>13</v>
      </c>
      <c r="L7" s="46">
        <v>41</v>
      </c>
      <c r="M7" s="72">
        <f t="shared" ref="M7:M9" si="1">K7+L7</f>
        <v>54</v>
      </c>
      <c r="N7" s="46">
        <v>2</v>
      </c>
      <c r="O7" s="46">
        <v>2</v>
      </c>
      <c r="P7" s="46">
        <v>0</v>
      </c>
      <c r="Q7" s="46">
        <v>100</v>
      </c>
      <c r="R7" s="46">
        <v>83</v>
      </c>
      <c r="S7" s="46">
        <v>84</v>
      </c>
      <c r="T7" s="46">
        <v>4</v>
      </c>
      <c r="U7" s="46"/>
      <c r="V7" s="51">
        <v>564</v>
      </c>
      <c r="W7" s="51">
        <v>18573</v>
      </c>
      <c r="X7" s="51">
        <v>5</v>
      </c>
      <c r="Y7" s="51">
        <v>132</v>
      </c>
      <c r="Z7" s="51">
        <v>81</v>
      </c>
      <c r="AA7" s="46">
        <v>153</v>
      </c>
      <c r="AB7" s="46">
        <v>143</v>
      </c>
      <c r="AC7" s="52">
        <v>1077</v>
      </c>
      <c r="AD7" s="51"/>
      <c r="AE7" s="12"/>
      <c r="AG7" s="109"/>
    </row>
    <row r="8" spans="2:33" ht="53.25" customHeight="1">
      <c r="B8" s="46">
        <v>3</v>
      </c>
      <c r="C8" s="46" t="s">
        <v>38</v>
      </c>
      <c r="D8" s="46">
        <v>10</v>
      </c>
      <c r="E8" s="46">
        <v>22</v>
      </c>
      <c r="F8" s="101">
        <v>55</v>
      </c>
      <c r="G8" s="74">
        <v>77</v>
      </c>
      <c r="H8" s="49">
        <v>0</v>
      </c>
      <c r="I8" s="100">
        <v>2</v>
      </c>
      <c r="J8" s="100">
        <v>0</v>
      </c>
      <c r="K8" s="46">
        <v>9</v>
      </c>
      <c r="L8" s="46">
        <v>29</v>
      </c>
      <c r="M8" s="46">
        <v>38</v>
      </c>
      <c r="N8" s="46">
        <v>1</v>
      </c>
      <c r="O8" s="46">
        <v>1</v>
      </c>
      <c r="P8" s="46">
        <v>0</v>
      </c>
      <c r="Q8" s="46">
        <v>100</v>
      </c>
      <c r="R8" s="46">
        <v>81</v>
      </c>
      <c r="S8" s="46">
        <v>80</v>
      </c>
      <c r="T8" s="46">
        <v>4</v>
      </c>
      <c r="U8" s="46"/>
      <c r="V8" s="51">
        <v>637</v>
      </c>
      <c r="W8" s="51">
        <v>20009</v>
      </c>
      <c r="X8" s="51">
        <v>1</v>
      </c>
      <c r="Y8" s="51">
        <v>98</v>
      </c>
      <c r="Z8" s="51">
        <v>86</v>
      </c>
      <c r="AA8" s="46">
        <v>112</v>
      </c>
      <c r="AB8" s="46">
        <v>229</v>
      </c>
      <c r="AC8" s="46">
        <v>1425</v>
      </c>
      <c r="AD8" s="51"/>
      <c r="AE8" s="12"/>
    </row>
    <row r="9" spans="2:33" ht="53.25" customHeight="1">
      <c r="B9" s="46">
        <v>4</v>
      </c>
      <c r="C9" s="46" t="s">
        <v>24</v>
      </c>
      <c r="D9" s="46">
        <v>13</v>
      </c>
      <c r="E9" s="72">
        <v>57</v>
      </c>
      <c r="F9" s="103">
        <v>63</v>
      </c>
      <c r="G9" s="74">
        <v>120</v>
      </c>
      <c r="H9" s="96">
        <v>-3</v>
      </c>
      <c r="I9" s="102">
        <v>2</v>
      </c>
      <c r="J9" s="102">
        <v>0</v>
      </c>
      <c r="K9" s="72">
        <v>17</v>
      </c>
      <c r="L9" s="72">
        <v>55</v>
      </c>
      <c r="M9" s="72">
        <f t="shared" si="1"/>
        <v>72</v>
      </c>
      <c r="N9" s="78">
        <v>0</v>
      </c>
      <c r="O9" s="72">
        <v>2</v>
      </c>
      <c r="P9" s="72">
        <v>0</v>
      </c>
      <c r="Q9" s="72">
        <v>100</v>
      </c>
      <c r="R9" s="72">
        <v>79</v>
      </c>
      <c r="S9" s="72">
        <v>87</v>
      </c>
      <c r="T9" s="72">
        <v>3</v>
      </c>
      <c r="U9" s="72"/>
      <c r="V9" s="79">
        <v>577</v>
      </c>
      <c r="W9" s="79">
        <v>36720</v>
      </c>
      <c r="X9" s="79">
        <v>16</v>
      </c>
      <c r="Y9" s="79">
        <v>91</v>
      </c>
      <c r="Z9" s="79">
        <v>200</v>
      </c>
      <c r="AA9" s="72">
        <v>243</v>
      </c>
      <c r="AB9" s="72">
        <v>592</v>
      </c>
      <c r="AC9" s="81">
        <v>1392</v>
      </c>
      <c r="AD9" s="79"/>
      <c r="AE9" s="80"/>
    </row>
    <row r="10" spans="2:33" ht="53.25" customHeight="1" thickBot="1">
      <c r="B10" s="46">
        <v>5</v>
      </c>
      <c r="C10" s="53" t="s">
        <v>23</v>
      </c>
      <c r="D10" s="53">
        <v>6</v>
      </c>
      <c r="E10" s="53">
        <v>14</v>
      </c>
      <c r="F10" s="54">
        <v>32</v>
      </c>
      <c r="G10" s="55">
        <v>46</v>
      </c>
      <c r="H10" s="56">
        <v>-1</v>
      </c>
      <c r="I10" s="57">
        <v>2</v>
      </c>
      <c r="J10" s="57">
        <v>0</v>
      </c>
      <c r="K10" s="53">
        <v>8</v>
      </c>
      <c r="L10" s="53">
        <v>33</v>
      </c>
      <c r="M10" s="53">
        <v>41</v>
      </c>
      <c r="N10" s="58">
        <v>-3</v>
      </c>
      <c r="O10" s="53">
        <v>1</v>
      </c>
      <c r="P10" s="53">
        <v>0</v>
      </c>
      <c r="Q10" s="53">
        <v>75</v>
      </c>
      <c r="R10" s="53">
        <v>70</v>
      </c>
      <c r="S10" s="53">
        <v>71</v>
      </c>
      <c r="T10" s="53">
        <v>3</v>
      </c>
      <c r="U10" s="53"/>
      <c r="V10" s="59">
        <v>389</v>
      </c>
      <c r="W10" s="59">
        <v>13435</v>
      </c>
      <c r="X10" s="59">
        <v>26</v>
      </c>
      <c r="Y10" s="59">
        <v>81</v>
      </c>
      <c r="Z10" s="59">
        <v>8</v>
      </c>
      <c r="AA10" s="53">
        <v>38</v>
      </c>
      <c r="AB10" s="53">
        <v>221</v>
      </c>
      <c r="AC10" s="53">
        <v>683</v>
      </c>
      <c r="AD10" s="59"/>
      <c r="AE10" s="16"/>
    </row>
    <row r="11" spans="2:33" ht="53.25" customHeight="1" thickBot="1">
      <c r="B11" s="60" t="s">
        <v>7</v>
      </c>
      <c r="C11" s="61" t="s">
        <v>36</v>
      </c>
      <c r="D11" s="62">
        <f>D6+D7+D8+D9+D10</f>
        <v>52</v>
      </c>
      <c r="E11" s="82">
        <f t="shared" ref="E11:G11" si="2">E6+E7+E8+E9+E10</f>
        <v>147</v>
      </c>
      <c r="F11" s="82">
        <f t="shared" si="2"/>
        <v>274</v>
      </c>
      <c r="G11" s="82">
        <f t="shared" si="2"/>
        <v>421</v>
      </c>
      <c r="H11" s="82">
        <v>0</v>
      </c>
      <c r="I11" s="82">
        <f t="shared" ref="I11:P11" si="3">I6+I7+I8+I9+I10</f>
        <v>6</v>
      </c>
      <c r="J11" s="82">
        <f t="shared" si="3"/>
        <v>0</v>
      </c>
      <c r="K11" s="82">
        <f t="shared" si="3"/>
        <v>65</v>
      </c>
      <c r="L11" s="82">
        <f t="shared" si="3"/>
        <v>187</v>
      </c>
      <c r="M11" s="82">
        <f t="shared" si="3"/>
        <v>252</v>
      </c>
      <c r="N11" s="82">
        <f t="shared" si="3"/>
        <v>1</v>
      </c>
      <c r="O11" s="82">
        <f t="shared" si="3"/>
        <v>6</v>
      </c>
      <c r="P11" s="82">
        <f t="shared" si="3"/>
        <v>0</v>
      </c>
      <c r="Q11" s="82"/>
      <c r="R11" s="82"/>
      <c r="S11" s="82"/>
      <c r="T11" s="82">
        <f>T6+T7+T8+T9+T10</f>
        <v>18</v>
      </c>
      <c r="U11" s="82">
        <f t="shared" ref="U11:AE11" si="4">U6+U7+U8+U9+U10</f>
        <v>0</v>
      </c>
      <c r="V11" s="82">
        <f t="shared" si="4"/>
        <v>2920</v>
      </c>
      <c r="W11" s="82">
        <f t="shared" si="4"/>
        <v>113103</v>
      </c>
      <c r="X11" s="82">
        <f t="shared" si="4"/>
        <v>53</v>
      </c>
      <c r="Y11" s="82">
        <f t="shared" si="4"/>
        <v>402</v>
      </c>
      <c r="Z11" s="82">
        <f t="shared" si="4"/>
        <v>542</v>
      </c>
      <c r="AA11" s="82">
        <f t="shared" si="4"/>
        <v>633</v>
      </c>
      <c r="AB11" s="82">
        <f t="shared" si="4"/>
        <v>1361</v>
      </c>
      <c r="AC11" s="82">
        <f t="shared" si="4"/>
        <v>4910</v>
      </c>
      <c r="AD11" s="82">
        <f t="shared" si="4"/>
        <v>0</v>
      </c>
      <c r="AE11" s="83">
        <f t="shared" si="4"/>
        <v>0</v>
      </c>
    </row>
    <row r="12" spans="2:33" ht="12.75" customHeight="1" thickBo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94"/>
      <c r="AE12" s="94"/>
    </row>
    <row r="13" spans="2:33" ht="35.25" customHeight="1" thickBot="1">
      <c r="B13" s="131" t="s">
        <v>11</v>
      </c>
      <c r="C13" s="133" t="s">
        <v>48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5"/>
      <c r="T13" s="136" t="s">
        <v>47</v>
      </c>
      <c r="U13" s="137"/>
      <c r="V13" s="137"/>
      <c r="W13" s="137"/>
      <c r="X13" s="137"/>
      <c r="Y13" s="137"/>
      <c r="Z13" s="137"/>
      <c r="AA13" s="137"/>
      <c r="AB13" s="138"/>
      <c r="AC13" s="139" t="s">
        <v>119</v>
      </c>
      <c r="AD13" s="140"/>
      <c r="AE13" s="141"/>
    </row>
    <row r="14" spans="2:33" ht="37.5" customHeight="1">
      <c r="B14" s="132"/>
      <c r="C14" s="63" t="s">
        <v>12</v>
      </c>
      <c r="D14" s="142" t="s">
        <v>42</v>
      </c>
      <c r="E14" s="143"/>
      <c r="F14" s="142" t="s">
        <v>43</v>
      </c>
      <c r="G14" s="143"/>
      <c r="H14" s="144" t="s">
        <v>44</v>
      </c>
      <c r="I14" s="146"/>
      <c r="J14" s="144" t="s">
        <v>45</v>
      </c>
      <c r="K14" s="145"/>
      <c r="L14" s="146"/>
      <c r="M14" s="144" t="s">
        <v>49</v>
      </c>
      <c r="N14" s="145"/>
      <c r="O14" s="145"/>
      <c r="P14" s="146"/>
      <c r="Q14" s="144" t="s">
        <v>46</v>
      </c>
      <c r="R14" s="145"/>
      <c r="S14" s="146"/>
      <c r="T14" s="144" t="s">
        <v>57</v>
      </c>
      <c r="U14" s="145"/>
      <c r="V14" s="146"/>
      <c r="W14" s="144" t="s">
        <v>58</v>
      </c>
      <c r="X14" s="145"/>
      <c r="Y14" s="146"/>
      <c r="Z14" s="144" t="s">
        <v>59</v>
      </c>
      <c r="AA14" s="145"/>
      <c r="AB14" s="146"/>
      <c r="AC14" s="95" t="s">
        <v>116</v>
      </c>
      <c r="AD14" s="95" t="s">
        <v>117</v>
      </c>
      <c r="AE14" s="95" t="s">
        <v>118</v>
      </c>
    </row>
    <row r="15" spans="2:33" ht="42" customHeight="1">
      <c r="B15" s="46">
        <v>1</v>
      </c>
      <c r="C15" s="46" t="s">
        <v>21</v>
      </c>
      <c r="D15" s="142" t="s">
        <v>62</v>
      </c>
      <c r="E15" s="146"/>
      <c r="F15" s="147">
        <v>0.84027777777777779</v>
      </c>
      <c r="G15" s="146"/>
      <c r="H15" s="144" t="s">
        <v>51</v>
      </c>
      <c r="I15" s="146"/>
      <c r="J15" s="144" t="s">
        <v>64</v>
      </c>
      <c r="K15" s="145"/>
      <c r="L15" s="146"/>
      <c r="M15" s="148"/>
      <c r="N15" s="149"/>
      <c r="O15" s="149"/>
      <c r="P15" s="150"/>
      <c r="Q15" s="151" t="s">
        <v>122</v>
      </c>
      <c r="R15" s="152"/>
      <c r="S15" s="153"/>
      <c r="T15" s="154">
        <v>1930000</v>
      </c>
      <c r="U15" s="152"/>
      <c r="V15" s="153"/>
      <c r="W15" s="154">
        <v>256000</v>
      </c>
      <c r="X15" s="152"/>
      <c r="Y15" s="153"/>
      <c r="Z15" s="155">
        <v>1573300</v>
      </c>
      <c r="AA15" s="156"/>
      <c r="AB15" s="157"/>
      <c r="AC15" s="46">
        <v>0</v>
      </c>
      <c r="AD15" s="46">
        <v>1</v>
      </c>
      <c r="AE15" s="46">
        <v>0</v>
      </c>
    </row>
    <row r="16" spans="2:33" ht="51.75" customHeight="1">
      <c r="B16" s="46">
        <v>2</v>
      </c>
      <c r="C16" s="46" t="s">
        <v>22</v>
      </c>
      <c r="D16" s="142" t="s">
        <v>63</v>
      </c>
      <c r="E16" s="146"/>
      <c r="F16" s="147">
        <v>0.84027777777777779</v>
      </c>
      <c r="G16" s="146"/>
      <c r="H16" s="144" t="s">
        <v>51</v>
      </c>
      <c r="I16" s="146"/>
      <c r="J16" s="144" t="s">
        <v>64</v>
      </c>
      <c r="K16" s="145"/>
      <c r="L16" s="146"/>
      <c r="M16" s="148"/>
      <c r="N16" s="149"/>
      <c r="O16" s="149"/>
      <c r="P16" s="150"/>
      <c r="Q16" s="144" t="s">
        <v>123</v>
      </c>
      <c r="R16" s="145"/>
      <c r="S16" s="146"/>
      <c r="T16" s="158">
        <v>4194380</v>
      </c>
      <c r="U16" s="145"/>
      <c r="V16" s="146"/>
      <c r="W16" s="159">
        <v>644880</v>
      </c>
      <c r="X16" s="160"/>
      <c r="Y16" s="161"/>
      <c r="Z16" s="159">
        <v>3549500</v>
      </c>
      <c r="AA16" s="160"/>
      <c r="AB16" s="161"/>
      <c r="AC16" s="51">
        <v>0</v>
      </c>
      <c r="AD16" s="46">
        <v>0</v>
      </c>
      <c r="AE16" s="46">
        <v>0</v>
      </c>
    </row>
    <row r="17" spans="2:31" ht="54" customHeight="1">
      <c r="B17" s="46">
        <v>3</v>
      </c>
      <c r="C17" s="46" t="s">
        <v>38</v>
      </c>
      <c r="D17" s="142" t="s">
        <v>50</v>
      </c>
      <c r="E17" s="146"/>
      <c r="F17" s="147">
        <v>0.84027777777777779</v>
      </c>
      <c r="G17" s="146"/>
      <c r="H17" s="144" t="s">
        <v>51</v>
      </c>
      <c r="I17" s="146"/>
      <c r="J17" s="144" t="s">
        <v>64</v>
      </c>
      <c r="K17" s="145"/>
      <c r="L17" s="146"/>
      <c r="M17" s="162"/>
      <c r="N17" s="163"/>
      <c r="O17" s="163"/>
      <c r="P17" s="164"/>
      <c r="Q17" s="144" t="s">
        <v>72</v>
      </c>
      <c r="R17" s="145"/>
      <c r="S17" s="146"/>
      <c r="T17" s="158">
        <v>1859240</v>
      </c>
      <c r="U17" s="145"/>
      <c r="V17" s="146"/>
      <c r="W17" s="158">
        <v>425000</v>
      </c>
      <c r="X17" s="145"/>
      <c r="Y17" s="146"/>
      <c r="Z17" s="159">
        <v>1434240</v>
      </c>
      <c r="AA17" s="160"/>
      <c r="AB17" s="161"/>
      <c r="AC17" s="51">
        <v>1</v>
      </c>
      <c r="AD17" s="46">
        <v>1</v>
      </c>
      <c r="AE17" s="46">
        <v>0</v>
      </c>
    </row>
    <row r="18" spans="2:31" ht="42" customHeight="1">
      <c r="B18" s="46">
        <v>4</v>
      </c>
      <c r="C18" s="46" t="s">
        <v>24</v>
      </c>
      <c r="D18" s="142" t="s">
        <v>62</v>
      </c>
      <c r="E18" s="146"/>
      <c r="F18" s="147">
        <v>0.83333333333333337</v>
      </c>
      <c r="G18" s="146"/>
      <c r="H18" s="144" t="s">
        <v>67</v>
      </c>
      <c r="I18" s="146"/>
      <c r="J18" s="144" t="s">
        <v>64</v>
      </c>
      <c r="K18" s="145"/>
      <c r="L18" s="146"/>
      <c r="M18" s="148"/>
      <c r="N18" s="149"/>
      <c r="O18" s="149"/>
      <c r="P18" s="150"/>
      <c r="Q18" s="154" t="s">
        <v>131</v>
      </c>
      <c r="R18" s="152"/>
      <c r="S18" s="153"/>
      <c r="T18" s="154">
        <v>1869905</v>
      </c>
      <c r="U18" s="152"/>
      <c r="V18" s="153"/>
      <c r="W18" s="154">
        <v>679000</v>
      </c>
      <c r="X18" s="165"/>
      <c r="Y18" s="166"/>
      <c r="Z18" s="155">
        <v>1208905</v>
      </c>
      <c r="AA18" s="156"/>
      <c r="AB18" s="157"/>
      <c r="AC18" s="79">
        <v>0</v>
      </c>
      <c r="AD18" s="72">
        <v>0</v>
      </c>
      <c r="AE18" s="72">
        <v>0</v>
      </c>
    </row>
    <row r="19" spans="2:31" ht="42" customHeight="1">
      <c r="B19" s="46">
        <v>5</v>
      </c>
      <c r="C19" s="46" t="s">
        <v>23</v>
      </c>
      <c r="D19" s="142" t="s">
        <v>62</v>
      </c>
      <c r="E19" s="146"/>
      <c r="F19" s="147">
        <v>0.83333333333333337</v>
      </c>
      <c r="G19" s="146"/>
      <c r="H19" s="144" t="s">
        <v>67</v>
      </c>
      <c r="I19" s="146"/>
      <c r="J19" s="144" t="s">
        <v>64</v>
      </c>
      <c r="K19" s="145"/>
      <c r="L19" s="146"/>
      <c r="M19" s="148"/>
      <c r="N19" s="149"/>
      <c r="O19" s="149"/>
      <c r="P19" s="150"/>
      <c r="Q19" s="144" t="s">
        <v>132</v>
      </c>
      <c r="R19" s="145"/>
      <c r="S19" s="146"/>
      <c r="T19" s="158">
        <v>1375875</v>
      </c>
      <c r="U19" s="145"/>
      <c r="V19" s="146"/>
      <c r="W19" s="159">
        <v>67000</v>
      </c>
      <c r="X19" s="160"/>
      <c r="Y19" s="161"/>
      <c r="Z19" s="159">
        <v>1308875</v>
      </c>
      <c r="AA19" s="160"/>
      <c r="AB19" s="161"/>
      <c r="AC19" s="51">
        <v>3</v>
      </c>
      <c r="AD19" s="46">
        <v>4</v>
      </c>
      <c r="AE19" s="46">
        <v>1</v>
      </c>
    </row>
    <row r="23" spans="2:31">
      <c r="I23" s="167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</row>
    <row r="24" spans="2:31"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</row>
    <row r="25" spans="2:31"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</row>
    <row r="26" spans="2:31"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</row>
  </sheetData>
  <mergeCells count="75">
    <mergeCell ref="I23:V26"/>
    <mergeCell ref="Z18:AB18"/>
    <mergeCell ref="D19:E19"/>
    <mergeCell ref="F19:G19"/>
    <mergeCell ref="H19:I19"/>
    <mergeCell ref="J19:L19"/>
    <mergeCell ref="M19:P19"/>
    <mergeCell ref="Q19:S19"/>
    <mergeCell ref="T19:V19"/>
    <mergeCell ref="W19:Y19"/>
    <mergeCell ref="Z19:AB19"/>
    <mergeCell ref="W17:Y17"/>
    <mergeCell ref="Z17:AB17"/>
    <mergeCell ref="D18:E18"/>
    <mergeCell ref="F18:G18"/>
    <mergeCell ref="H18:I18"/>
    <mergeCell ref="J18:L18"/>
    <mergeCell ref="M18:P18"/>
    <mergeCell ref="Q18:S18"/>
    <mergeCell ref="T18:V18"/>
    <mergeCell ref="W18:Y18"/>
    <mergeCell ref="T16:V16"/>
    <mergeCell ref="W16:Y16"/>
    <mergeCell ref="Z16:AB16"/>
    <mergeCell ref="D17:E17"/>
    <mergeCell ref="F17:G17"/>
    <mergeCell ref="H17:I17"/>
    <mergeCell ref="J17:L17"/>
    <mergeCell ref="M17:P17"/>
    <mergeCell ref="Q17:S17"/>
    <mergeCell ref="T17:V17"/>
    <mergeCell ref="D16:E16"/>
    <mergeCell ref="F16:G16"/>
    <mergeCell ref="H16:I16"/>
    <mergeCell ref="J16:L16"/>
    <mergeCell ref="M16:P16"/>
    <mergeCell ref="Q16:S16"/>
    <mergeCell ref="Z14:AB14"/>
    <mergeCell ref="D15:E15"/>
    <mergeCell ref="F15:G15"/>
    <mergeCell ref="H15:I15"/>
    <mergeCell ref="J15:L15"/>
    <mergeCell ref="M15:P15"/>
    <mergeCell ref="Q15:S15"/>
    <mergeCell ref="T15:V15"/>
    <mergeCell ref="W15:Y15"/>
    <mergeCell ref="Z15:AB15"/>
    <mergeCell ref="H14:I14"/>
    <mergeCell ref="J14:L14"/>
    <mergeCell ref="M14:P14"/>
    <mergeCell ref="Q14:S14"/>
    <mergeCell ref="T14:V14"/>
    <mergeCell ref="W14:Y14"/>
    <mergeCell ref="Z4:Z5"/>
    <mergeCell ref="AA4:AB4"/>
    <mergeCell ref="AD4:AD5"/>
    <mergeCell ref="AE4:AE5"/>
    <mergeCell ref="B13:B14"/>
    <mergeCell ref="C13:S13"/>
    <mergeCell ref="T13:AB13"/>
    <mergeCell ref="AC13:AE13"/>
    <mergeCell ref="D14:E14"/>
    <mergeCell ref="F14:G14"/>
    <mergeCell ref="Q4:S4"/>
    <mergeCell ref="T4:U4"/>
    <mergeCell ref="V4:V5"/>
    <mergeCell ref="W4:W5"/>
    <mergeCell ref="X4:X5"/>
    <mergeCell ref="Y4:Y5"/>
    <mergeCell ref="B3:I3"/>
    <mergeCell ref="B4:B5"/>
    <mergeCell ref="C4:C5"/>
    <mergeCell ref="D4:D5"/>
    <mergeCell ref="E4:I4"/>
    <mergeCell ref="K4:O4"/>
  </mergeCells>
  <phoneticPr fontId="1" type="noConversion"/>
  <pageMargins left="0.35" right="0.24" top="0.44" bottom="0.31496062992125984" header="0.19685039370078741" footer="0.19685039370078741"/>
  <pageSetup paperSize="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K3:N8"/>
  <sheetViews>
    <sheetView workbookViewId="0">
      <selection activeCell="Q12" sqref="Q12"/>
    </sheetView>
  </sheetViews>
  <sheetFormatPr defaultRowHeight="16.5"/>
  <cols>
    <col min="11" max="14" width="3.5" customWidth="1"/>
  </cols>
  <sheetData>
    <row r="3" spans="11:14" ht="17.25" thickBot="1"/>
    <row r="4" spans="11:14">
      <c r="K4" s="196" t="s">
        <v>137</v>
      </c>
      <c r="L4" s="197"/>
      <c r="M4" s="197"/>
      <c r="N4" s="198"/>
    </row>
    <row r="5" spans="11:14">
      <c r="K5" s="116" t="s">
        <v>138</v>
      </c>
      <c r="L5" s="111" t="s">
        <v>134</v>
      </c>
      <c r="M5" s="111" t="s">
        <v>135</v>
      </c>
      <c r="N5" s="112" t="s">
        <v>136</v>
      </c>
    </row>
    <row r="6" spans="11:14">
      <c r="K6" s="117" t="s">
        <v>139</v>
      </c>
      <c r="L6" s="110">
        <v>3</v>
      </c>
      <c r="M6" s="110">
        <v>3</v>
      </c>
      <c r="N6" s="113">
        <v>6</v>
      </c>
    </row>
    <row r="7" spans="11:14">
      <c r="K7" s="117" t="s">
        <v>140</v>
      </c>
      <c r="L7" s="110">
        <v>8</v>
      </c>
      <c r="M7" s="110">
        <v>5</v>
      </c>
      <c r="N7" s="113">
        <v>13</v>
      </c>
    </row>
    <row r="8" spans="11:14" ht="17.25" thickBot="1">
      <c r="K8" s="118" t="s">
        <v>141</v>
      </c>
      <c r="L8" s="114">
        <v>5</v>
      </c>
      <c r="M8" s="114">
        <v>2</v>
      </c>
      <c r="N8" s="115">
        <v>7</v>
      </c>
    </row>
  </sheetData>
  <mergeCells count="1">
    <mergeCell ref="K4:N4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26"/>
  <sheetViews>
    <sheetView showGridLines="0" topLeftCell="A10" zoomScale="80" zoomScaleNormal="80" workbookViewId="0">
      <selection activeCell="M19" sqref="M19:P19"/>
    </sheetView>
  </sheetViews>
  <sheetFormatPr defaultRowHeight="16.5"/>
  <cols>
    <col min="1" max="1" width="0.5" customWidth="1"/>
    <col min="2" max="2" width="4.875" style="91" customWidth="1"/>
    <col min="3" max="3" width="10.125" customWidth="1"/>
    <col min="4" max="4" width="4.875" customWidth="1"/>
    <col min="5" max="7" width="5.75" customWidth="1"/>
    <col min="8" max="8" width="6.25" customWidth="1"/>
    <col min="9" max="9" width="5.75" customWidth="1"/>
    <col min="10" max="11" width="4.875" customWidth="1"/>
    <col min="12" max="12" width="7" customWidth="1"/>
    <col min="13" max="13" width="6.5" customWidth="1"/>
    <col min="14" max="14" width="4.25" customWidth="1"/>
    <col min="15" max="16" width="4.875" customWidth="1"/>
    <col min="17" max="17" width="5.75" customWidth="1"/>
    <col min="18" max="19" width="4.5" customWidth="1"/>
    <col min="20" max="20" width="5.25" customWidth="1"/>
    <col min="21" max="21" width="5.5" customWidth="1"/>
    <col min="22" max="22" width="7.5" customWidth="1"/>
    <col min="23" max="23" width="9.75" customWidth="1"/>
    <col min="24" max="24" width="7.5" customWidth="1"/>
    <col min="25" max="25" width="6.875" customWidth="1"/>
    <col min="26" max="28" width="6" customWidth="1"/>
    <col min="29" max="29" width="10" customWidth="1"/>
    <col min="30" max="30" width="8" customWidth="1"/>
    <col min="31" max="31" width="6.875" customWidth="1"/>
    <col min="33" max="33" width="9.75" bestFit="1" customWidth="1"/>
  </cols>
  <sheetData>
    <row r="1" spans="2:33" ht="5.25" customHeight="1"/>
    <row r="2" spans="2:33" ht="5.25" customHeight="1"/>
    <row r="3" spans="2:33" ht="20.25">
      <c r="B3" s="120" t="s">
        <v>127</v>
      </c>
      <c r="C3" s="120"/>
      <c r="D3" s="120"/>
      <c r="E3" s="120"/>
      <c r="F3" s="120"/>
      <c r="G3" s="120"/>
      <c r="H3" s="120"/>
      <c r="I3" s="120"/>
      <c r="J3" s="6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</row>
    <row r="4" spans="2:33" ht="38.25" customHeight="1" thickBot="1">
      <c r="B4" s="121" t="s">
        <v>11</v>
      </c>
      <c r="C4" s="121" t="s">
        <v>12</v>
      </c>
      <c r="D4" s="123" t="s">
        <v>0</v>
      </c>
      <c r="E4" s="124" t="s">
        <v>1</v>
      </c>
      <c r="F4" s="125"/>
      <c r="G4" s="126"/>
      <c r="H4" s="126"/>
      <c r="I4" s="127"/>
      <c r="J4" s="86"/>
      <c r="K4" s="119" t="s">
        <v>5</v>
      </c>
      <c r="L4" s="119"/>
      <c r="M4" s="119"/>
      <c r="N4" s="119"/>
      <c r="O4" s="119"/>
      <c r="P4" s="84"/>
      <c r="Q4" s="119" t="s">
        <v>14</v>
      </c>
      <c r="R4" s="119"/>
      <c r="S4" s="119"/>
      <c r="T4" s="119" t="s">
        <v>10</v>
      </c>
      <c r="U4" s="119"/>
      <c r="V4" s="121" t="s">
        <v>9</v>
      </c>
      <c r="W4" s="121" t="s">
        <v>8</v>
      </c>
      <c r="X4" s="121" t="s">
        <v>15</v>
      </c>
      <c r="Y4" s="121" t="s">
        <v>17</v>
      </c>
      <c r="Z4" s="121" t="s">
        <v>18</v>
      </c>
      <c r="AA4" s="119" t="s">
        <v>16</v>
      </c>
      <c r="AB4" s="119"/>
      <c r="AC4" s="89" t="s">
        <v>39</v>
      </c>
      <c r="AD4" s="129" t="s">
        <v>19</v>
      </c>
      <c r="AE4" s="121" t="s">
        <v>20</v>
      </c>
    </row>
    <row r="5" spans="2:33" s="91" customFormat="1" ht="56.25" customHeight="1">
      <c r="B5" s="122"/>
      <c r="C5" s="122"/>
      <c r="D5" s="122"/>
      <c r="E5" s="84" t="s">
        <v>2</v>
      </c>
      <c r="F5" s="85" t="s">
        <v>3</v>
      </c>
      <c r="G5" s="3" t="s">
        <v>4</v>
      </c>
      <c r="H5" s="7" t="s">
        <v>32</v>
      </c>
      <c r="I5" s="8" t="s">
        <v>13</v>
      </c>
      <c r="J5" s="90" t="s">
        <v>32</v>
      </c>
      <c r="K5" s="84" t="s">
        <v>2</v>
      </c>
      <c r="L5" s="84" t="s">
        <v>3</v>
      </c>
      <c r="M5" s="84" t="s">
        <v>4</v>
      </c>
      <c r="N5" s="84" t="s">
        <v>32</v>
      </c>
      <c r="O5" s="2" t="s">
        <v>6</v>
      </c>
      <c r="P5" s="2" t="s">
        <v>32</v>
      </c>
      <c r="Q5" s="89" t="s">
        <v>27</v>
      </c>
      <c r="R5" s="89" t="s">
        <v>28</v>
      </c>
      <c r="S5" s="89" t="s">
        <v>29</v>
      </c>
      <c r="T5" s="89" t="s">
        <v>26</v>
      </c>
      <c r="U5" s="89" t="s">
        <v>25</v>
      </c>
      <c r="V5" s="122"/>
      <c r="W5" s="122"/>
      <c r="X5" s="122"/>
      <c r="Y5" s="122"/>
      <c r="Z5" s="128"/>
      <c r="AA5" s="89" t="s">
        <v>30</v>
      </c>
      <c r="AB5" s="89" t="s">
        <v>31</v>
      </c>
      <c r="AC5" s="89" t="s">
        <v>40</v>
      </c>
      <c r="AD5" s="130"/>
      <c r="AE5" s="128"/>
    </row>
    <row r="6" spans="2:33" ht="53.25" customHeight="1">
      <c r="B6" s="46">
        <v>1</v>
      </c>
      <c r="C6" s="46" t="s">
        <v>21</v>
      </c>
      <c r="D6" s="46">
        <v>11</v>
      </c>
      <c r="E6" s="72">
        <v>27</v>
      </c>
      <c r="F6" s="92">
        <v>56</v>
      </c>
      <c r="G6" s="74">
        <f t="shared" ref="G6" si="0">E6+F6</f>
        <v>83</v>
      </c>
      <c r="H6" s="75">
        <v>0</v>
      </c>
      <c r="I6" s="93">
        <v>0</v>
      </c>
      <c r="J6" s="77">
        <v>0</v>
      </c>
      <c r="K6" s="72">
        <v>17</v>
      </c>
      <c r="L6" s="72">
        <v>29</v>
      </c>
      <c r="M6" s="72">
        <v>46</v>
      </c>
      <c r="N6" s="78">
        <v>3</v>
      </c>
      <c r="O6" s="72">
        <v>0</v>
      </c>
      <c r="P6" s="72">
        <v>0</v>
      </c>
      <c r="Q6" s="72">
        <v>100</v>
      </c>
      <c r="R6" s="72">
        <v>84</v>
      </c>
      <c r="S6" s="72">
        <v>85</v>
      </c>
      <c r="T6" s="72">
        <v>4</v>
      </c>
      <c r="U6" s="72"/>
      <c r="V6" s="79">
        <v>612</v>
      </c>
      <c r="W6" s="79">
        <v>22985</v>
      </c>
      <c r="X6" s="79">
        <v>0</v>
      </c>
      <c r="Y6" s="79">
        <v>0</v>
      </c>
      <c r="Z6" s="79">
        <v>142</v>
      </c>
      <c r="AA6" s="72">
        <v>45</v>
      </c>
      <c r="AB6" s="72">
        <v>207</v>
      </c>
      <c r="AC6" s="72">
        <v>170</v>
      </c>
      <c r="AD6" s="79"/>
      <c r="AE6" s="80"/>
      <c r="AF6" s="39"/>
      <c r="AG6" s="91"/>
    </row>
    <row r="7" spans="2:33" ht="53.25" customHeight="1">
      <c r="B7" s="46">
        <v>2</v>
      </c>
      <c r="C7" s="46" t="s">
        <v>22</v>
      </c>
      <c r="D7" s="46">
        <v>12</v>
      </c>
      <c r="E7" s="46">
        <v>27</v>
      </c>
      <c r="F7" s="87">
        <v>71</v>
      </c>
      <c r="G7" s="48">
        <v>98</v>
      </c>
      <c r="H7" s="49">
        <v>1</v>
      </c>
      <c r="I7" s="88">
        <v>0</v>
      </c>
      <c r="J7" s="88">
        <v>0</v>
      </c>
      <c r="K7" s="46">
        <v>13</v>
      </c>
      <c r="L7" s="46">
        <v>39</v>
      </c>
      <c r="M7" s="72">
        <f t="shared" ref="M7:M9" si="1">K7+L7</f>
        <v>52</v>
      </c>
      <c r="N7" s="46">
        <v>3</v>
      </c>
      <c r="O7" s="46">
        <v>2</v>
      </c>
      <c r="P7" s="46">
        <v>0</v>
      </c>
      <c r="Q7" s="46">
        <v>100</v>
      </c>
      <c r="R7" s="46">
        <v>81</v>
      </c>
      <c r="S7" s="46">
        <v>82</v>
      </c>
      <c r="T7" s="46">
        <v>4</v>
      </c>
      <c r="U7" s="46"/>
      <c r="V7" s="51">
        <v>523</v>
      </c>
      <c r="W7" s="51">
        <v>16695</v>
      </c>
      <c r="X7" s="51">
        <v>1</v>
      </c>
      <c r="Y7" s="51">
        <v>125</v>
      </c>
      <c r="Z7" s="51">
        <v>78</v>
      </c>
      <c r="AA7" s="46">
        <v>142</v>
      </c>
      <c r="AB7" s="46">
        <v>142</v>
      </c>
      <c r="AC7" s="52">
        <v>1156</v>
      </c>
      <c r="AD7" s="51"/>
      <c r="AE7" s="12"/>
      <c r="AG7" s="91"/>
    </row>
    <row r="8" spans="2:33" ht="53.25" customHeight="1">
      <c r="B8" s="46">
        <v>3</v>
      </c>
      <c r="C8" s="46" t="s">
        <v>38</v>
      </c>
      <c r="D8" s="46">
        <v>10</v>
      </c>
      <c r="E8" s="46">
        <v>22</v>
      </c>
      <c r="F8" s="97">
        <v>55</v>
      </c>
      <c r="G8" s="74">
        <v>77</v>
      </c>
      <c r="H8" s="49">
        <v>0</v>
      </c>
      <c r="I8" s="98">
        <v>2</v>
      </c>
      <c r="J8" s="98">
        <v>2</v>
      </c>
      <c r="K8" s="46">
        <v>8</v>
      </c>
      <c r="L8" s="46">
        <v>29</v>
      </c>
      <c r="M8" s="46">
        <v>37</v>
      </c>
      <c r="N8" s="46">
        <v>5</v>
      </c>
      <c r="O8" s="46">
        <v>1</v>
      </c>
      <c r="P8" s="46">
        <v>1</v>
      </c>
      <c r="Q8" s="46">
        <v>100</v>
      </c>
      <c r="R8" s="46">
        <v>85</v>
      </c>
      <c r="S8" s="46">
        <v>86</v>
      </c>
      <c r="T8" s="46">
        <v>4</v>
      </c>
      <c r="U8" s="46"/>
      <c r="V8" s="51">
        <v>696</v>
      </c>
      <c r="W8" s="51">
        <v>20803</v>
      </c>
      <c r="X8" s="51">
        <v>10</v>
      </c>
      <c r="Y8" s="51">
        <v>111</v>
      </c>
      <c r="Z8" s="51">
        <v>109</v>
      </c>
      <c r="AA8" s="46">
        <v>155</v>
      </c>
      <c r="AB8" s="46">
        <v>225</v>
      </c>
      <c r="AC8" s="46">
        <v>950</v>
      </c>
      <c r="AD8" s="51"/>
      <c r="AE8" s="12"/>
    </row>
    <row r="9" spans="2:33" ht="53.25" customHeight="1">
      <c r="B9" s="46">
        <v>4</v>
      </c>
      <c r="C9" s="46" t="s">
        <v>24</v>
      </c>
      <c r="D9" s="46">
        <v>13</v>
      </c>
      <c r="E9" s="72">
        <v>57</v>
      </c>
      <c r="F9" s="92">
        <v>66</v>
      </c>
      <c r="G9" s="74">
        <v>123</v>
      </c>
      <c r="H9" s="96" t="s">
        <v>130</v>
      </c>
      <c r="I9" s="93">
        <v>2</v>
      </c>
      <c r="J9" s="93">
        <v>0</v>
      </c>
      <c r="K9" s="72">
        <v>18</v>
      </c>
      <c r="L9" s="72">
        <v>53</v>
      </c>
      <c r="M9" s="72">
        <f t="shared" si="1"/>
        <v>71</v>
      </c>
      <c r="N9" s="78">
        <v>-3</v>
      </c>
      <c r="O9" s="72">
        <v>2</v>
      </c>
      <c r="P9" s="72">
        <v>0</v>
      </c>
      <c r="Q9" s="72">
        <v>100</v>
      </c>
      <c r="R9" s="72">
        <v>73</v>
      </c>
      <c r="S9" s="72">
        <v>75</v>
      </c>
      <c r="T9" s="72">
        <v>3</v>
      </c>
      <c r="U9" s="72"/>
      <c r="V9" s="79">
        <v>596</v>
      </c>
      <c r="W9" s="79">
        <v>37887</v>
      </c>
      <c r="X9" s="79">
        <v>14</v>
      </c>
      <c r="Y9" s="79">
        <v>69</v>
      </c>
      <c r="Z9" s="79">
        <v>200</v>
      </c>
      <c r="AA9" s="72">
        <v>254</v>
      </c>
      <c r="AB9" s="72">
        <v>208</v>
      </c>
      <c r="AC9" s="81">
        <v>1600</v>
      </c>
      <c r="AD9" s="79"/>
      <c r="AE9" s="80"/>
    </row>
    <row r="10" spans="2:33" ht="53.25" customHeight="1" thickBot="1">
      <c r="B10" s="46">
        <v>5</v>
      </c>
      <c r="C10" s="53" t="s">
        <v>23</v>
      </c>
      <c r="D10" s="53">
        <v>6</v>
      </c>
      <c r="E10" s="53">
        <v>15</v>
      </c>
      <c r="F10" s="54">
        <v>32</v>
      </c>
      <c r="G10" s="55">
        <v>47</v>
      </c>
      <c r="H10" s="56">
        <v>0</v>
      </c>
      <c r="I10" s="57">
        <v>2</v>
      </c>
      <c r="J10" s="57">
        <v>0</v>
      </c>
      <c r="K10" s="53">
        <v>8</v>
      </c>
      <c r="L10" s="53">
        <v>33</v>
      </c>
      <c r="M10" s="53">
        <v>41</v>
      </c>
      <c r="N10" s="58">
        <v>-3</v>
      </c>
      <c r="O10" s="53">
        <v>1</v>
      </c>
      <c r="P10" s="53">
        <v>0</v>
      </c>
      <c r="Q10" s="53">
        <v>75</v>
      </c>
      <c r="R10" s="53">
        <v>70</v>
      </c>
      <c r="S10" s="53">
        <v>71</v>
      </c>
      <c r="T10" s="53">
        <v>3</v>
      </c>
      <c r="U10" s="53"/>
      <c r="V10" s="59">
        <v>374</v>
      </c>
      <c r="W10" s="59">
        <v>13840</v>
      </c>
      <c r="X10" s="59">
        <v>39</v>
      </c>
      <c r="Y10" s="59">
        <v>96</v>
      </c>
      <c r="Z10" s="59">
        <v>24</v>
      </c>
      <c r="AA10" s="53">
        <v>67</v>
      </c>
      <c r="AB10" s="53">
        <v>136</v>
      </c>
      <c r="AC10" s="53">
        <v>807</v>
      </c>
      <c r="AD10" s="59"/>
      <c r="AE10" s="16"/>
    </row>
    <row r="11" spans="2:33" ht="53.25" customHeight="1" thickBot="1">
      <c r="B11" s="60" t="s">
        <v>7</v>
      </c>
      <c r="C11" s="61" t="s">
        <v>36</v>
      </c>
      <c r="D11" s="62">
        <f>D6+D7+D8+D9+D10</f>
        <v>52</v>
      </c>
      <c r="E11" s="82">
        <f t="shared" ref="E11:G11" si="2">E6+E7+E8+E9+E10</f>
        <v>148</v>
      </c>
      <c r="F11" s="82">
        <f t="shared" si="2"/>
        <v>280</v>
      </c>
      <c r="G11" s="82">
        <f t="shared" si="2"/>
        <v>428</v>
      </c>
      <c r="H11" s="82">
        <v>0</v>
      </c>
      <c r="I11" s="82">
        <f t="shared" ref="I11:P11" si="3">I6+I7+I8+I9+I10</f>
        <v>6</v>
      </c>
      <c r="J11" s="82">
        <f t="shared" si="3"/>
        <v>2</v>
      </c>
      <c r="K11" s="82">
        <f t="shared" si="3"/>
        <v>64</v>
      </c>
      <c r="L11" s="82">
        <f t="shared" si="3"/>
        <v>183</v>
      </c>
      <c r="M11" s="82">
        <f t="shared" si="3"/>
        <v>247</v>
      </c>
      <c r="N11" s="82">
        <f t="shared" si="3"/>
        <v>5</v>
      </c>
      <c r="O11" s="82">
        <f t="shared" si="3"/>
        <v>6</v>
      </c>
      <c r="P11" s="82">
        <f t="shared" si="3"/>
        <v>1</v>
      </c>
      <c r="Q11" s="82"/>
      <c r="R11" s="82"/>
      <c r="S11" s="82"/>
      <c r="T11" s="82">
        <f>T6+T7+T8+T9+T10</f>
        <v>18</v>
      </c>
      <c r="U11" s="82">
        <f t="shared" ref="U11:AE11" si="4">U6+U7+U8+U9+U10</f>
        <v>0</v>
      </c>
      <c r="V11" s="82">
        <f t="shared" si="4"/>
        <v>2801</v>
      </c>
      <c r="W11" s="82">
        <f t="shared" si="4"/>
        <v>112210</v>
      </c>
      <c r="X11" s="82">
        <f t="shared" si="4"/>
        <v>64</v>
      </c>
      <c r="Y11" s="82">
        <f t="shared" si="4"/>
        <v>401</v>
      </c>
      <c r="Z11" s="82">
        <f t="shared" si="4"/>
        <v>553</v>
      </c>
      <c r="AA11" s="82">
        <f t="shared" si="4"/>
        <v>663</v>
      </c>
      <c r="AB11" s="82">
        <f t="shared" si="4"/>
        <v>918</v>
      </c>
      <c r="AC11" s="82">
        <f t="shared" si="4"/>
        <v>4683</v>
      </c>
      <c r="AD11" s="82">
        <f t="shared" si="4"/>
        <v>0</v>
      </c>
      <c r="AE11" s="83">
        <f t="shared" si="4"/>
        <v>0</v>
      </c>
    </row>
    <row r="12" spans="2:33" ht="12.75" customHeight="1" thickBo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94"/>
      <c r="AE12" s="94"/>
    </row>
    <row r="13" spans="2:33" ht="35.25" customHeight="1" thickBot="1">
      <c r="B13" s="131" t="s">
        <v>11</v>
      </c>
      <c r="C13" s="133" t="s">
        <v>48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5"/>
      <c r="T13" s="136" t="s">
        <v>47</v>
      </c>
      <c r="U13" s="137"/>
      <c r="V13" s="137"/>
      <c r="W13" s="137"/>
      <c r="X13" s="137"/>
      <c r="Y13" s="137"/>
      <c r="Z13" s="137"/>
      <c r="AA13" s="137"/>
      <c r="AB13" s="138"/>
      <c r="AC13" s="139" t="s">
        <v>119</v>
      </c>
      <c r="AD13" s="140"/>
      <c r="AE13" s="141"/>
    </row>
    <row r="14" spans="2:33" ht="37.5" customHeight="1">
      <c r="B14" s="132"/>
      <c r="C14" s="63" t="s">
        <v>12</v>
      </c>
      <c r="D14" s="142" t="s">
        <v>42</v>
      </c>
      <c r="E14" s="143"/>
      <c r="F14" s="142" t="s">
        <v>43</v>
      </c>
      <c r="G14" s="143"/>
      <c r="H14" s="144" t="s">
        <v>44</v>
      </c>
      <c r="I14" s="146"/>
      <c r="J14" s="144" t="s">
        <v>45</v>
      </c>
      <c r="K14" s="145"/>
      <c r="L14" s="146"/>
      <c r="M14" s="144" t="s">
        <v>49</v>
      </c>
      <c r="N14" s="145"/>
      <c r="O14" s="145"/>
      <c r="P14" s="146"/>
      <c r="Q14" s="144" t="s">
        <v>46</v>
      </c>
      <c r="R14" s="145"/>
      <c r="S14" s="146"/>
      <c r="T14" s="144" t="s">
        <v>57</v>
      </c>
      <c r="U14" s="145"/>
      <c r="V14" s="146"/>
      <c r="W14" s="144" t="s">
        <v>58</v>
      </c>
      <c r="X14" s="145"/>
      <c r="Y14" s="146"/>
      <c r="Z14" s="144" t="s">
        <v>59</v>
      </c>
      <c r="AA14" s="145"/>
      <c r="AB14" s="146"/>
      <c r="AC14" s="95" t="s">
        <v>116</v>
      </c>
      <c r="AD14" s="95" t="s">
        <v>117</v>
      </c>
      <c r="AE14" s="95" t="s">
        <v>118</v>
      </c>
    </row>
    <row r="15" spans="2:33" ht="42" customHeight="1">
      <c r="B15" s="46">
        <v>1</v>
      </c>
      <c r="C15" s="46" t="s">
        <v>21</v>
      </c>
      <c r="D15" s="142" t="s">
        <v>62</v>
      </c>
      <c r="E15" s="146"/>
      <c r="F15" s="147">
        <v>0.84027777777777779</v>
      </c>
      <c r="G15" s="146"/>
      <c r="H15" s="144" t="s">
        <v>51</v>
      </c>
      <c r="I15" s="146"/>
      <c r="J15" s="144" t="s">
        <v>64</v>
      </c>
      <c r="K15" s="145"/>
      <c r="L15" s="146"/>
      <c r="M15" s="148" t="s">
        <v>128</v>
      </c>
      <c r="N15" s="149"/>
      <c r="O15" s="149"/>
      <c r="P15" s="150"/>
      <c r="Q15" s="151" t="s">
        <v>122</v>
      </c>
      <c r="R15" s="152"/>
      <c r="S15" s="153"/>
      <c r="T15" s="154">
        <v>1658000</v>
      </c>
      <c r="U15" s="152"/>
      <c r="V15" s="153"/>
      <c r="W15" s="154">
        <v>330000</v>
      </c>
      <c r="X15" s="152"/>
      <c r="Y15" s="153"/>
      <c r="Z15" s="155">
        <v>1328000</v>
      </c>
      <c r="AA15" s="156"/>
      <c r="AB15" s="157"/>
      <c r="AC15" s="46">
        <v>1</v>
      </c>
      <c r="AD15" s="46">
        <v>0</v>
      </c>
      <c r="AE15" s="46">
        <v>0</v>
      </c>
    </row>
    <row r="16" spans="2:33" ht="51.75" customHeight="1">
      <c r="B16" s="46">
        <v>2</v>
      </c>
      <c r="C16" s="46" t="s">
        <v>22</v>
      </c>
      <c r="D16" s="142" t="s">
        <v>63</v>
      </c>
      <c r="E16" s="146"/>
      <c r="F16" s="147">
        <v>0.84027777777777779</v>
      </c>
      <c r="G16" s="146"/>
      <c r="H16" s="144" t="s">
        <v>51</v>
      </c>
      <c r="I16" s="146"/>
      <c r="J16" s="144" t="s">
        <v>64</v>
      </c>
      <c r="K16" s="145"/>
      <c r="L16" s="146"/>
      <c r="M16" s="148" t="s">
        <v>129</v>
      </c>
      <c r="N16" s="149"/>
      <c r="O16" s="149"/>
      <c r="P16" s="150"/>
      <c r="Q16" s="144" t="s">
        <v>65</v>
      </c>
      <c r="R16" s="145"/>
      <c r="S16" s="146"/>
      <c r="T16" s="158">
        <v>2946060</v>
      </c>
      <c r="U16" s="145"/>
      <c r="V16" s="146"/>
      <c r="W16" s="159">
        <v>483680</v>
      </c>
      <c r="X16" s="160"/>
      <c r="Y16" s="161"/>
      <c r="Z16" s="159">
        <v>3269380</v>
      </c>
      <c r="AA16" s="160"/>
      <c r="AB16" s="161"/>
      <c r="AC16" s="51">
        <v>0</v>
      </c>
      <c r="AD16" s="46">
        <v>0</v>
      </c>
      <c r="AE16" s="46">
        <v>0</v>
      </c>
    </row>
    <row r="17" spans="2:31" ht="54" customHeight="1">
      <c r="B17" s="46">
        <v>3</v>
      </c>
      <c r="C17" s="46" t="s">
        <v>38</v>
      </c>
      <c r="D17" s="142" t="s">
        <v>50</v>
      </c>
      <c r="E17" s="146"/>
      <c r="F17" s="147">
        <v>0.84027777777777779</v>
      </c>
      <c r="G17" s="146"/>
      <c r="H17" s="144" t="s">
        <v>51</v>
      </c>
      <c r="I17" s="146"/>
      <c r="J17" s="144" t="s">
        <v>64</v>
      </c>
      <c r="K17" s="145"/>
      <c r="L17" s="146"/>
      <c r="M17" s="162" t="s">
        <v>143</v>
      </c>
      <c r="N17" s="163"/>
      <c r="O17" s="163"/>
      <c r="P17" s="164"/>
      <c r="Q17" s="144" t="s">
        <v>72</v>
      </c>
      <c r="R17" s="145"/>
      <c r="S17" s="146"/>
      <c r="T17" s="158">
        <v>1859740</v>
      </c>
      <c r="U17" s="145"/>
      <c r="V17" s="146"/>
      <c r="W17" s="158">
        <v>610000</v>
      </c>
      <c r="X17" s="145"/>
      <c r="Y17" s="146"/>
      <c r="Z17" s="159">
        <v>1249740</v>
      </c>
      <c r="AA17" s="160"/>
      <c r="AB17" s="161"/>
      <c r="AC17" s="51">
        <v>1</v>
      </c>
      <c r="AD17" s="46">
        <v>1</v>
      </c>
      <c r="AE17" s="46">
        <v>0</v>
      </c>
    </row>
    <row r="18" spans="2:31" ht="42" customHeight="1">
      <c r="B18" s="46">
        <v>4</v>
      </c>
      <c r="C18" s="46" t="s">
        <v>24</v>
      </c>
      <c r="D18" s="142" t="s">
        <v>62</v>
      </c>
      <c r="E18" s="146"/>
      <c r="F18" s="147">
        <v>0.83333333333333337</v>
      </c>
      <c r="G18" s="146"/>
      <c r="H18" s="144" t="s">
        <v>67</v>
      </c>
      <c r="I18" s="146"/>
      <c r="J18" s="144" t="s">
        <v>64</v>
      </c>
      <c r="K18" s="145"/>
      <c r="L18" s="146"/>
      <c r="M18" s="148" t="s">
        <v>142</v>
      </c>
      <c r="N18" s="149"/>
      <c r="O18" s="149"/>
      <c r="P18" s="150"/>
      <c r="Q18" s="154" t="s">
        <v>131</v>
      </c>
      <c r="R18" s="152"/>
      <c r="S18" s="153"/>
      <c r="T18" s="154">
        <v>1725107</v>
      </c>
      <c r="U18" s="152"/>
      <c r="V18" s="153"/>
      <c r="W18" s="154">
        <v>461000</v>
      </c>
      <c r="X18" s="165"/>
      <c r="Y18" s="166"/>
      <c r="Z18" s="155">
        <v>1264107</v>
      </c>
      <c r="AA18" s="156"/>
      <c r="AB18" s="157"/>
      <c r="AC18" s="79">
        <v>0</v>
      </c>
      <c r="AD18" s="72">
        <v>0</v>
      </c>
      <c r="AE18" s="72">
        <v>0</v>
      </c>
    </row>
    <row r="19" spans="2:31" ht="42" customHeight="1">
      <c r="B19" s="46">
        <v>5</v>
      </c>
      <c r="C19" s="46" t="s">
        <v>23</v>
      </c>
      <c r="D19" s="142" t="s">
        <v>62</v>
      </c>
      <c r="E19" s="146"/>
      <c r="F19" s="147">
        <v>0.83333333333333337</v>
      </c>
      <c r="G19" s="146"/>
      <c r="H19" s="144" t="s">
        <v>67</v>
      </c>
      <c r="I19" s="146"/>
      <c r="J19" s="144" t="s">
        <v>64</v>
      </c>
      <c r="K19" s="145"/>
      <c r="L19" s="146"/>
      <c r="M19" s="148" t="s">
        <v>144</v>
      </c>
      <c r="N19" s="149"/>
      <c r="O19" s="149"/>
      <c r="P19" s="150"/>
      <c r="Q19" s="144" t="s">
        <v>132</v>
      </c>
      <c r="R19" s="145"/>
      <c r="S19" s="146"/>
      <c r="T19" s="158">
        <v>1282875</v>
      </c>
      <c r="U19" s="145"/>
      <c r="V19" s="146"/>
      <c r="W19" s="159">
        <v>206000</v>
      </c>
      <c r="X19" s="160"/>
      <c r="Y19" s="161"/>
      <c r="Z19" s="159">
        <v>1076857</v>
      </c>
      <c r="AA19" s="160"/>
      <c r="AB19" s="161"/>
      <c r="AC19" s="51">
        <v>0</v>
      </c>
      <c r="AD19" s="46">
        <v>0</v>
      </c>
      <c r="AE19" s="46">
        <v>1</v>
      </c>
    </row>
    <row r="23" spans="2:31">
      <c r="I23" s="167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</row>
    <row r="24" spans="2:31"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</row>
    <row r="25" spans="2:31"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</row>
    <row r="26" spans="2:31"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</row>
  </sheetData>
  <mergeCells count="75">
    <mergeCell ref="I23:V26"/>
    <mergeCell ref="Z18:AB18"/>
    <mergeCell ref="D19:E19"/>
    <mergeCell ref="F19:G19"/>
    <mergeCell ref="H19:I19"/>
    <mergeCell ref="J19:L19"/>
    <mergeCell ref="M19:P19"/>
    <mergeCell ref="Q19:S19"/>
    <mergeCell ref="T19:V19"/>
    <mergeCell ref="W19:Y19"/>
    <mergeCell ref="Z19:AB19"/>
    <mergeCell ref="W17:Y17"/>
    <mergeCell ref="Z17:AB17"/>
    <mergeCell ref="D18:E18"/>
    <mergeCell ref="F18:G18"/>
    <mergeCell ref="H18:I18"/>
    <mergeCell ref="J18:L18"/>
    <mergeCell ref="M18:P18"/>
    <mergeCell ref="Q18:S18"/>
    <mergeCell ref="T18:V18"/>
    <mergeCell ref="W18:Y18"/>
    <mergeCell ref="T16:V16"/>
    <mergeCell ref="W16:Y16"/>
    <mergeCell ref="Z16:AB16"/>
    <mergeCell ref="D17:E17"/>
    <mergeCell ref="F17:G17"/>
    <mergeCell ref="H17:I17"/>
    <mergeCell ref="J17:L17"/>
    <mergeCell ref="M17:P17"/>
    <mergeCell ref="Q17:S17"/>
    <mergeCell ref="T17:V17"/>
    <mergeCell ref="D16:E16"/>
    <mergeCell ref="F16:G16"/>
    <mergeCell ref="H16:I16"/>
    <mergeCell ref="J16:L16"/>
    <mergeCell ref="M16:P16"/>
    <mergeCell ref="Q16:S16"/>
    <mergeCell ref="Z14:AB14"/>
    <mergeCell ref="D15:E15"/>
    <mergeCell ref="F15:G15"/>
    <mergeCell ref="H15:I15"/>
    <mergeCell ref="J15:L15"/>
    <mergeCell ref="M15:P15"/>
    <mergeCell ref="Q15:S15"/>
    <mergeCell ref="T15:V15"/>
    <mergeCell ref="W15:Y15"/>
    <mergeCell ref="Z15:AB15"/>
    <mergeCell ref="H14:I14"/>
    <mergeCell ref="J14:L14"/>
    <mergeCell ref="M14:P14"/>
    <mergeCell ref="Q14:S14"/>
    <mergeCell ref="T14:V14"/>
    <mergeCell ref="W14:Y14"/>
    <mergeCell ref="Z4:Z5"/>
    <mergeCell ref="AA4:AB4"/>
    <mergeCell ref="AD4:AD5"/>
    <mergeCell ref="AE4:AE5"/>
    <mergeCell ref="B13:B14"/>
    <mergeCell ref="C13:S13"/>
    <mergeCell ref="T13:AB13"/>
    <mergeCell ref="AC13:AE13"/>
    <mergeCell ref="D14:E14"/>
    <mergeCell ref="F14:G14"/>
    <mergeCell ref="Q4:S4"/>
    <mergeCell ref="T4:U4"/>
    <mergeCell ref="V4:V5"/>
    <mergeCell ref="W4:W5"/>
    <mergeCell ref="X4:X5"/>
    <mergeCell ref="Y4:Y5"/>
    <mergeCell ref="K4:O4"/>
    <mergeCell ref="B3:I3"/>
    <mergeCell ref="B4:B5"/>
    <mergeCell ref="C4:C5"/>
    <mergeCell ref="D4:D5"/>
    <mergeCell ref="E4:I4"/>
  </mergeCells>
  <phoneticPr fontId="1" type="noConversion"/>
  <pageMargins left="0.35" right="0.24" top="0.44" bottom="0.31496062992125984" header="0.19685039370078741" footer="0.19685039370078741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G26"/>
  <sheetViews>
    <sheetView showGridLines="0" topLeftCell="B10" zoomScale="80" zoomScaleNormal="80" workbookViewId="0">
      <selection activeCell="M11" sqref="M11"/>
    </sheetView>
  </sheetViews>
  <sheetFormatPr defaultRowHeight="16.5"/>
  <cols>
    <col min="1" max="1" width="0.5" customWidth="1"/>
    <col min="2" max="2" width="4.875" style="69" customWidth="1"/>
    <col min="3" max="3" width="10.125" customWidth="1"/>
    <col min="4" max="4" width="4.875" customWidth="1"/>
    <col min="5" max="9" width="5.75" customWidth="1"/>
    <col min="10" max="11" width="4.875" customWidth="1"/>
    <col min="12" max="12" width="7" customWidth="1"/>
    <col min="13" max="13" width="6.5" customWidth="1"/>
    <col min="14" max="14" width="4.25" customWidth="1"/>
    <col min="15" max="16" width="4.875" customWidth="1"/>
    <col min="17" max="17" width="5.75" customWidth="1"/>
    <col min="18" max="19" width="4.5" customWidth="1"/>
    <col min="20" max="20" width="5.25" customWidth="1"/>
    <col min="21" max="21" width="5.5" customWidth="1"/>
    <col min="22" max="22" width="7.5" customWidth="1"/>
    <col min="23" max="23" width="9.75" customWidth="1"/>
    <col min="24" max="24" width="7.5" customWidth="1"/>
    <col min="25" max="25" width="6.875" customWidth="1"/>
    <col min="26" max="28" width="6" customWidth="1"/>
    <col min="29" max="29" width="10" customWidth="1"/>
    <col min="30" max="30" width="8" customWidth="1"/>
    <col min="31" max="31" width="6.875" customWidth="1"/>
    <col min="33" max="33" width="9.75" bestFit="1" customWidth="1"/>
  </cols>
  <sheetData>
    <row r="1" spans="2:33" ht="5.25" customHeight="1"/>
    <row r="2" spans="2:33" ht="5.25" customHeight="1"/>
    <row r="3" spans="2:33" ht="20.25">
      <c r="B3" s="120" t="s">
        <v>114</v>
      </c>
      <c r="C3" s="120"/>
      <c r="D3" s="120"/>
      <c r="E3" s="120"/>
      <c r="F3" s="120"/>
      <c r="G3" s="120"/>
      <c r="H3" s="120"/>
      <c r="I3" s="120"/>
      <c r="J3" s="6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</row>
    <row r="4" spans="2:33" ht="38.25" customHeight="1" thickBot="1">
      <c r="B4" s="121" t="s">
        <v>11</v>
      </c>
      <c r="C4" s="121" t="s">
        <v>12</v>
      </c>
      <c r="D4" s="123" t="s">
        <v>0</v>
      </c>
      <c r="E4" s="124" t="s">
        <v>1</v>
      </c>
      <c r="F4" s="125"/>
      <c r="G4" s="126"/>
      <c r="H4" s="126"/>
      <c r="I4" s="127"/>
      <c r="J4" s="68"/>
      <c r="K4" s="119" t="s">
        <v>5</v>
      </c>
      <c r="L4" s="119"/>
      <c r="M4" s="119"/>
      <c r="N4" s="119"/>
      <c r="O4" s="119"/>
      <c r="P4" s="66"/>
      <c r="Q4" s="119" t="s">
        <v>14</v>
      </c>
      <c r="R4" s="119"/>
      <c r="S4" s="119"/>
      <c r="T4" s="119" t="s">
        <v>10</v>
      </c>
      <c r="U4" s="119"/>
      <c r="V4" s="121" t="s">
        <v>9</v>
      </c>
      <c r="W4" s="121" t="s">
        <v>8</v>
      </c>
      <c r="X4" s="121" t="s">
        <v>15</v>
      </c>
      <c r="Y4" s="121" t="s">
        <v>17</v>
      </c>
      <c r="Z4" s="121" t="s">
        <v>18</v>
      </c>
      <c r="AA4" s="119" t="s">
        <v>16</v>
      </c>
      <c r="AB4" s="119"/>
      <c r="AC4" s="70" t="s">
        <v>39</v>
      </c>
      <c r="AD4" s="129" t="s">
        <v>19</v>
      </c>
      <c r="AE4" s="121" t="s">
        <v>20</v>
      </c>
    </row>
    <row r="5" spans="2:33" s="69" customFormat="1" ht="56.25" customHeight="1">
      <c r="B5" s="122"/>
      <c r="C5" s="122"/>
      <c r="D5" s="122"/>
      <c r="E5" s="66" t="s">
        <v>2</v>
      </c>
      <c r="F5" s="67" t="s">
        <v>3</v>
      </c>
      <c r="G5" s="3" t="s">
        <v>4</v>
      </c>
      <c r="H5" s="7" t="s">
        <v>32</v>
      </c>
      <c r="I5" s="8" t="s">
        <v>13</v>
      </c>
      <c r="J5" s="71" t="s">
        <v>32</v>
      </c>
      <c r="K5" s="66" t="s">
        <v>2</v>
      </c>
      <c r="L5" s="66" t="s">
        <v>3</v>
      </c>
      <c r="M5" s="66" t="s">
        <v>4</v>
      </c>
      <c r="N5" s="66" t="s">
        <v>32</v>
      </c>
      <c r="O5" s="2" t="s">
        <v>6</v>
      </c>
      <c r="P5" s="2" t="s">
        <v>32</v>
      </c>
      <c r="Q5" s="70" t="s">
        <v>27</v>
      </c>
      <c r="R5" s="70" t="s">
        <v>28</v>
      </c>
      <c r="S5" s="70" t="s">
        <v>29</v>
      </c>
      <c r="T5" s="70" t="s">
        <v>26</v>
      </c>
      <c r="U5" s="70" t="s">
        <v>25</v>
      </c>
      <c r="V5" s="122"/>
      <c r="W5" s="122"/>
      <c r="X5" s="122"/>
      <c r="Y5" s="122"/>
      <c r="Z5" s="128"/>
      <c r="AA5" s="70" t="s">
        <v>30</v>
      </c>
      <c r="AB5" s="70" t="s">
        <v>31</v>
      </c>
      <c r="AC5" s="70" t="s">
        <v>40</v>
      </c>
      <c r="AD5" s="130"/>
      <c r="AE5" s="128"/>
    </row>
    <row r="6" spans="2:33" ht="53.25" customHeight="1">
      <c r="B6" s="46">
        <v>1</v>
      </c>
      <c r="C6" s="46" t="s">
        <v>21</v>
      </c>
      <c r="D6" s="46">
        <v>11</v>
      </c>
      <c r="E6" s="72">
        <v>27</v>
      </c>
      <c r="F6" s="73">
        <v>56</v>
      </c>
      <c r="G6" s="74">
        <f t="shared" ref="G6:G10" si="0">E6+F6</f>
        <v>83</v>
      </c>
      <c r="H6" s="75">
        <v>-2</v>
      </c>
      <c r="I6" s="76">
        <v>0</v>
      </c>
      <c r="J6" s="77">
        <v>0</v>
      </c>
      <c r="K6" s="72">
        <v>17</v>
      </c>
      <c r="L6" s="72">
        <v>26</v>
      </c>
      <c r="M6" s="72">
        <f t="shared" ref="M6:M9" si="1">K6+L6</f>
        <v>43</v>
      </c>
      <c r="N6" s="78" t="s">
        <v>35</v>
      </c>
      <c r="O6" s="72">
        <v>0</v>
      </c>
      <c r="P6" s="72">
        <v>0</v>
      </c>
      <c r="Q6" s="72">
        <v>100</v>
      </c>
      <c r="R6" s="72">
        <v>80</v>
      </c>
      <c r="S6" s="72">
        <v>81</v>
      </c>
      <c r="T6" s="72">
        <v>4</v>
      </c>
      <c r="U6" s="72"/>
      <c r="V6" s="79">
        <v>623</v>
      </c>
      <c r="W6" s="79">
        <v>21985</v>
      </c>
      <c r="X6" s="79">
        <v>5</v>
      </c>
      <c r="Y6" s="79">
        <v>0</v>
      </c>
      <c r="Z6" s="79">
        <v>124</v>
      </c>
      <c r="AA6" s="72">
        <v>105</v>
      </c>
      <c r="AB6" s="72">
        <v>99</v>
      </c>
      <c r="AC6" s="72">
        <v>238</v>
      </c>
      <c r="AD6" s="79"/>
      <c r="AE6" s="80"/>
      <c r="AF6" s="39"/>
      <c r="AG6" s="69"/>
    </row>
    <row r="7" spans="2:33" ht="53.25" customHeight="1">
      <c r="B7" s="46">
        <v>2</v>
      </c>
      <c r="C7" s="46" t="s">
        <v>22</v>
      </c>
      <c r="D7" s="46">
        <v>12</v>
      </c>
      <c r="E7" s="46">
        <v>27</v>
      </c>
      <c r="F7" s="65">
        <v>70</v>
      </c>
      <c r="G7" s="74">
        <f t="shared" si="0"/>
        <v>97</v>
      </c>
      <c r="H7" s="49">
        <v>-1</v>
      </c>
      <c r="I7" s="64">
        <v>0</v>
      </c>
      <c r="J7" s="64">
        <v>0</v>
      </c>
      <c r="K7" s="46">
        <v>13</v>
      </c>
      <c r="L7" s="46">
        <v>39</v>
      </c>
      <c r="M7" s="72">
        <f t="shared" si="1"/>
        <v>52</v>
      </c>
      <c r="N7" s="46">
        <v>3</v>
      </c>
      <c r="O7" s="46">
        <v>2</v>
      </c>
      <c r="P7" s="46">
        <v>0</v>
      </c>
      <c r="Q7" s="46">
        <v>100</v>
      </c>
      <c r="R7" s="46">
        <v>83</v>
      </c>
      <c r="S7" s="46">
        <v>84</v>
      </c>
      <c r="T7" s="46">
        <v>4</v>
      </c>
      <c r="U7" s="46"/>
      <c r="V7" s="51">
        <v>434</v>
      </c>
      <c r="W7" s="51">
        <v>14375</v>
      </c>
      <c r="X7" s="51">
        <v>4</v>
      </c>
      <c r="Y7" s="51">
        <v>126</v>
      </c>
      <c r="Z7" s="51">
        <v>48</v>
      </c>
      <c r="AA7" s="46">
        <v>91</v>
      </c>
      <c r="AB7" s="46">
        <v>126</v>
      </c>
      <c r="AC7" s="52">
        <v>1151</v>
      </c>
      <c r="AD7" s="51"/>
      <c r="AE7" s="12"/>
      <c r="AG7" s="69"/>
    </row>
    <row r="8" spans="2:33" ht="53.25" customHeight="1">
      <c r="B8" s="46">
        <v>3</v>
      </c>
      <c r="C8" s="46" t="s">
        <v>38</v>
      </c>
      <c r="D8" s="46">
        <v>10</v>
      </c>
      <c r="E8" s="46">
        <v>16</v>
      </c>
      <c r="F8" s="65">
        <v>52</v>
      </c>
      <c r="G8" s="74">
        <f t="shared" si="0"/>
        <v>68</v>
      </c>
      <c r="H8" s="49">
        <v>0</v>
      </c>
      <c r="I8" s="64">
        <v>1</v>
      </c>
      <c r="J8" s="64">
        <v>0</v>
      </c>
      <c r="K8" s="46">
        <v>8</v>
      </c>
      <c r="L8" s="46">
        <v>24</v>
      </c>
      <c r="M8" s="46">
        <v>32</v>
      </c>
      <c r="N8" s="46">
        <v>0</v>
      </c>
      <c r="O8" s="46">
        <v>1</v>
      </c>
      <c r="P8" s="46">
        <v>1</v>
      </c>
      <c r="Q8" s="46">
        <v>75</v>
      </c>
      <c r="R8" s="46">
        <v>68</v>
      </c>
      <c r="S8" s="46">
        <v>68</v>
      </c>
      <c r="T8" s="46">
        <v>4</v>
      </c>
      <c r="U8" s="46"/>
      <c r="V8" s="51">
        <v>484</v>
      </c>
      <c r="W8" s="51">
        <v>17791</v>
      </c>
      <c r="X8" s="51">
        <v>0</v>
      </c>
      <c r="Y8" s="51">
        <v>94</v>
      </c>
      <c r="Z8" s="51">
        <v>72</v>
      </c>
      <c r="AA8" s="46">
        <v>141</v>
      </c>
      <c r="AB8" s="46">
        <v>267</v>
      </c>
      <c r="AC8" s="46">
        <v>596</v>
      </c>
      <c r="AD8" s="51"/>
      <c r="AE8" s="12"/>
    </row>
    <row r="9" spans="2:33" ht="53.25" customHeight="1">
      <c r="B9" s="46">
        <v>4</v>
      </c>
      <c r="C9" s="46" t="s">
        <v>24</v>
      </c>
      <c r="D9" s="46">
        <v>13</v>
      </c>
      <c r="E9" s="72">
        <v>58</v>
      </c>
      <c r="F9" s="73">
        <v>66</v>
      </c>
      <c r="G9" s="74">
        <f t="shared" si="0"/>
        <v>124</v>
      </c>
      <c r="H9" s="75">
        <v>1</v>
      </c>
      <c r="I9" s="76">
        <v>2</v>
      </c>
      <c r="J9" s="76">
        <v>0</v>
      </c>
      <c r="K9" s="72">
        <v>18</v>
      </c>
      <c r="L9" s="72">
        <v>56</v>
      </c>
      <c r="M9" s="72">
        <f t="shared" si="1"/>
        <v>74</v>
      </c>
      <c r="N9" s="78">
        <v>-2</v>
      </c>
      <c r="O9" s="72">
        <v>2</v>
      </c>
      <c r="P9" s="72">
        <v>0</v>
      </c>
      <c r="Q9" s="72">
        <v>75</v>
      </c>
      <c r="R9" s="72">
        <v>87</v>
      </c>
      <c r="S9" s="72">
        <v>86</v>
      </c>
      <c r="T9" s="72">
        <v>3</v>
      </c>
      <c r="U9" s="72"/>
      <c r="V9" s="79">
        <v>532</v>
      </c>
      <c r="W9" s="79">
        <v>33457</v>
      </c>
      <c r="X9" s="79">
        <v>3</v>
      </c>
      <c r="Y9" s="79">
        <v>81</v>
      </c>
      <c r="Z9" s="79">
        <v>172</v>
      </c>
      <c r="AA9" s="72">
        <v>172</v>
      </c>
      <c r="AB9" s="72">
        <v>119</v>
      </c>
      <c r="AC9" s="81">
        <v>1459</v>
      </c>
      <c r="AD9" s="79"/>
      <c r="AE9" s="80"/>
    </row>
    <row r="10" spans="2:33" ht="53.25" customHeight="1" thickBot="1">
      <c r="B10" s="46">
        <v>5</v>
      </c>
      <c r="C10" s="53" t="s">
        <v>23</v>
      </c>
      <c r="D10" s="53">
        <v>6</v>
      </c>
      <c r="E10" s="53">
        <v>15</v>
      </c>
      <c r="F10" s="54">
        <v>32</v>
      </c>
      <c r="G10" s="74">
        <f t="shared" si="0"/>
        <v>47</v>
      </c>
      <c r="H10" s="56">
        <v>0</v>
      </c>
      <c r="I10" s="57">
        <v>2</v>
      </c>
      <c r="J10" s="57">
        <v>0</v>
      </c>
      <c r="K10" s="53">
        <v>8</v>
      </c>
      <c r="L10" s="53">
        <v>36</v>
      </c>
      <c r="M10" s="53">
        <v>44</v>
      </c>
      <c r="N10" s="58">
        <v>-1</v>
      </c>
      <c r="O10" s="53">
        <v>1</v>
      </c>
      <c r="P10" s="53">
        <v>0</v>
      </c>
      <c r="Q10" s="53">
        <v>100</v>
      </c>
      <c r="R10" s="53">
        <v>87</v>
      </c>
      <c r="S10" s="53">
        <v>89</v>
      </c>
      <c r="T10" s="53">
        <v>2</v>
      </c>
      <c r="U10" s="53"/>
      <c r="V10" s="59">
        <v>352</v>
      </c>
      <c r="W10" s="59">
        <v>12305</v>
      </c>
      <c r="X10" s="59">
        <v>51</v>
      </c>
      <c r="Y10" s="59">
        <v>75</v>
      </c>
      <c r="Z10" s="59">
        <v>37</v>
      </c>
      <c r="AA10" s="53">
        <v>48</v>
      </c>
      <c r="AB10" s="53">
        <v>21</v>
      </c>
      <c r="AC10" s="53">
        <v>483</v>
      </c>
      <c r="AD10" s="59"/>
      <c r="AE10" s="16"/>
    </row>
    <row r="11" spans="2:33" ht="53.25" customHeight="1" thickBot="1">
      <c r="B11" s="60" t="s">
        <v>7</v>
      </c>
      <c r="C11" s="61" t="s">
        <v>36</v>
      </c>
      <c r="D11" s="62">
        <f>D6+D7+D8+D9+D10</f>
        <v>52</v>
      </c>
      <c r="E11" s="82">
        <f t="shared" ref="E11:G11" si="2">E6+E7+E8+E9+E10</f>
        <v>143</v>
      </c>
      <c r="F11" s="82">
        <f t="shared" si="2"/>
        <v>276</v>
      </c>
      <c r="G11" s="82">
        <f t="shared" si="2"/>
        <v>419</v>
      </c>
      <c r="H11" s="82">
        <f>H6+H7+H8+H9+H10</f>
        <v>-2</v>
      </c>
      <c r="I11" s="82">
        <f t="shared" ref="I11:P11" si="3">I6+I7+I8+I9+I10</f>
        <v>5</v>
      </c>
      <c r="J11" s="82">
        <f t="shared" si="3"/>
        <v>0</v>
      </c>
      <c r="K11" s="82">
        <f t="shared" si="3"/>
        <v>64</v>
      </c>
      <c r="L11" s="82">
        <f t="shared" si="3"/>
        <v>181</v>
      </c>
      <c r="M11" s="82">
        <f t="shared" si="3"/>
        <v>245</v>
      </c>
      <c r="N11" s="82">
        <f t="shared" si="3"/>
        <v>-3</v>
      </c>
      <c r="O11" s="82">
        <f t="shared" si="3"/>
        <v>6</v>
      </c>
      <c r="P11" s="82">
        <f t="shared" si="3"/>
        <v>1</v>
      </c>
      <c r="Q11" s="82"/>
      <c r="R11" s="82"/>
      <c r="S11" s="82"/>
      <c r="T11" s="82">
        <f>T6+T7+T8+T9+T10</f>
        <v>17</v>
      </c>
      <c r="U11" s="82">
        <f t="shared" ref="U11:AE11" si="4">U6+U7+U8+U9+U10</f>
        <v>0</v>
      </c>
      <c r="V11" s="82">
        <f t="shared" si="4"/>
        <v>2425</v>
      </c>
      <c r="W11" s="82">
        <f t="shared" si="4"/>
        <v>99913</v>
      </c>
      <c r="X11" s="82">
        <f t="shared" si="4"/>
        <v>63</v>
      </c>
      <c r="Y11" s="82">
        <f t="shared" si="4"/>
        <v>376</v>
      </c>
      <c r="Z11" s="82">
        <f t="shared" si="4"/>
        <v>453</v>
      </c>
      <c r="AA11" s="82">
        <f t="shared" si="4"/>
        <v>557</v>
      </c>
      <c r="AB11" s="82">
        <f t="shared" si="4"/>
        <v>632</v>
      </c>
      <c r="AC11" s="82">
        <f t="shared" si="4"/>
        <v>3927</v>
      </c>
      <c r="AD11" s="82">
        <f t="shared" si="4"/>
        <v>0</v>
      </c>
      <c r="AE11" s="83">
        <f t="shared" si="4"/>
        <v>0</v>
      </c>
    </row>
    <row r="12" spans="2:33" ht="12.75" customHeight="1" thickBo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94"/>
      <c r="AE12" s="94"/>
    </row>
    <row r="13" spans="2:33" ht="35.25" customHeight="1" thickBot="1">
      <c r="B13" s="131" t="s">
        <v>11</v>
      </c>
      <c r="C13" s="133" t="s">
        <v>48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5"/>
      <c r="T13" s="136" t="s">
        <v>47</v>
      </c>
      <c r="U13" s="137"/>
      <c r="V13" s="137"/>
      <c r="W13" s="137"/>
      <c r="X13" s="137"/>
      <c r="Y13" s="137"/>
      <c r="Z13" s="137"/>
      <c r="AA13" s="137"/>
      <c r="AB13" s="138"/>
      <c r="AC13" s="139" t="s">
        <v>119</v>
      </c>
      <c r="AD13" s="140"/>
      <c r="AE13" s="141"/>
    </row>
    <row r="14" spans="2:33" ht="37.5" customHeight="1">
      <c r="B14" s="132"/>
      <c r="C14" s="63" t="s">
        <v>12</v>
      </c>
      <c r="D14" s="142" t="s">
        <v>42</v>
      </c>
      <c r="E14" s="143"/>
      <c r="F14" s="142" t="s">
        <v>43</v>
      </c>
      <c r="G14" s="143"/>
      <c r="H14" s="144" t="s">
        <v>44</v>
      </c>
      <c r="I14" s="146"/>
      <c r="J14" s="144" t="s">
        <v>45</v>
      </c>
      <c r="K14" s="145"/>
      <c r="L14" s="146"/>
      <c r="M14" s="144" t="s">
        <v>49</v>
      </c>
      <c r="N14" s="145"/>
      <c r="O14" s="145"/>
      <c r="P14" s="146"/>
      <c r="Q14" s="144" t="s">
        <v>46</v>
      </c>
      <c r="R14" s="145"/>
      <c r="S14" s="146"/>
      <c r="T14" s="144" t="s">
        <v>57</v>
      </c>
      <c r="U14" s="145"/>
      <c r="V14" s="146"/>
      <c r="W14" s="144" t="s">
        <v>58</v>
      </c>
      <c r="X14" s="145"/>
      <c r="Y14" s="146"/>
      <c r="Z14" s="144" t="s">
        <v>59</v>
      </c>
      <c r="AA14" s="145"/>
      <c r="AB14" s="146"/>
      <c r="AC14" s="95" t="s">
        <v>116</v>
      </c>
      <c r="AD14" s="95" t="s">
        <v>117</v>
      </c>
      <c r="AE14" s="95" t="s">
        <v>118</v>
      </c>
    </row>
    <row r="15" spans="2:33" ht="42" customHeight="1">
      <c r="B15" s="46">
        <v>1</v>
      </c>
      <c r="C15" s="46" t="s">
        <v>21</v>
      </c>
      <c r="D15" s="142" t="s">
        <v>62</v>
      </c>
      <c r="E15" s="146"/>
      <c r="F15" s="147">
        <v>0.84027777777777779</v>
      </c>
      <c r="G15" s="146"/>
      <c r="H15" s="144" t="s">
        <v>51</v>
      </c>
      <c r="I15" s="146"/>
      <c r="J15" s="144" t="s">
        <v>64</v>
      </c>
      <c r="K15" s="145"/>
      <c r="L15" s="146"/>
      <c r="M15" s="148" t="s">
        <v>121</v>
      </c>
      <c r="N15" s="149"/>
      <c r="O15" s="149"/>
      <c r="P15" s="150"/>
      <c r="Q15" s="151" t="s">
        <v>122</v>
      </c>
      <c r="R15" s="152"/>
      <c r="S15" s="153"/>
      <c r="T15" s="154">
        <v>1607250</v>
      </c>
      <c r="U15" s="152"/>
      <c r="V15" s="153"/>
      <c r="W15" s="154">
        <v>394250</v>
      </c>
      <c r="X15" s="152"/>
      <c r="Y15" s="153"/>
      <c r="Z15" s="155">
        <v>1213000</v>
      </c>
      <c r="AA15" s="156"/>
      <c r="AB15" s="157"/>
      <c r="AC15" s="46"/>
      <c r="AD15" s="46"/>
      <c r="AE15" s="46"/>
    </row>
    <row r="16" spans="2:33" ht="51.75" customHeight="1">
      <c r="B16" s="46">
        <v>2</v>
      </c>
      <c r="C16" s="46" t="s">
        <v>22</v>
      </c>
      <c r="D16" s="142" t="s">
        <v>63</v>
      </c>
      <c r="E16" s="146"/>
      <c r="F16" s="147">
        <v>0.84027777777777779</v>
      </c>
      <c r="G16" s="146"/>
      <c r="H16" s="144" t="s">
        <v>51</v>
      </c>
      <c r="I16" s="146"/>
      <c r="J16" s="144" t="s">
        <v>64</v>
      </c>
      <c r="K16" s="145"/>
      <c r="L16" s="146"/>
      <c r="M16" s="148" t="s">
        <v>120</v>
      </c>
      <c r="N16" s="149"/>
      <c r="O16" s="149"/>
      <c r="P16" s="150"/>
      <c r="Q16" s="144" t="s">
        <v>123</v>
      </c>
      <c r="R16" s="145"/>
      <c r="S16" s="146"/>
      <c r="T16" s="158">
        <v>4150060</v>
      </c>
      <c r="U16" s="145"/>
      <c r="V16" s="146"/>
      <c r="W16" s="159">
        <v>602000</v>
      </c>
      <c r="X16" s="160"/>
      <c r="Y16" s="161"/>
      <c r="Z16" s="159">
        <v>2946060</v>
      </c>
      <c r="AA16" s="160"/>
      <c r="AB16" s="161"/>
      <c r="AC16" s="51"/>
      <c r="AD16" s="46"/>
      <c r="AE16" s="46"/>
    </row>
    <row r="17" spans="2:31" ht="54" customHeight="1">
      <c r="B17" s="46">
        <v>3</v>
      </c>
      <c r="C17" s="46" t="s">
        <v>38</v>
      </c>
      <c r="D17" s="142" t="s">
        <v>50</v>
      </c>
      <c r="E17" s="146"/>
      <c r="F17" s="147">
        <v>0.84027777777777779</v>
      </c>
      <c r="G17" s="146"/>
      <c r="H17" s="144" t="s">
        <v>51</v>
      </c>
      <c r="I17" s="146"/>
      <c r="J17" s="144" t="s">
        <v>64</v>
      </c>
      <c r="K17" s="145"/>
      <c r="L17" s="146"/>
      <c r="M17" s="148" t="s">
        <v>115</v>
      </c>
      <c r="N17" s="149"/>
      <c r="O17" s="149"/>
      <c r="P17" s="150"/>
      <c r="Q17" s="151" t="s">
        <v>124</v>
      </c>
      <c r="R17" s="152"/>
      <c r="S17" s="153"/>
      <c r="T17" s="154">
        <v>1902030</v>
      </c>
      <c r="U17" s="152"/>
      <c r="V17" s="153"/>
      <c r="W17" s="154">
        <v>571290</v>
      </c>
      <c r="X17" s="152"/>
      <c r="Y17" s="153"/>
      <c r="Z17" s="155">
        <v>1330740</v>
      </c>
      <c r="AA17" s="156"/>
      <c r="AB17" s="157"/>
      <c r="AC17" s="46">
        <v>1</v>
      </c>
      <c r="AD17" s="46">
        <v>0</v>
      </c>
      <c r="AE17" s="46">
        <v>0</v>
      </c>
    </row>
    <row r="18" spans="2:31" ht="42" customHeight="1">
      <c r="B18" s="46">
        <v>4</v>
      </c>
      <c r="C18" s="46" t="s">
        <v>24</v>
      </c>
      <c r="D18" s="142" t="s">
        <v>62</v>
      </c>
      <c r="E18" s="146"/>
      <c r="F18" s="147">
        <v>0.83333333333333337</v>
      </c>
      <c r="G18" s="146"/>
      <c r="H18" s="144" t="s">
        <v>67</v>
      </c>
      <c r="I18" s="146"/>
      <c r="J18" s="144" t="s">
        <v>64</v>
      </c>
      <c r="K18" s="145"/>
      <c r="L18" s="146"/>
      <c r="M18" s="148" t="s">
        <v>125</v>
      </c>
      <c r="N18" s="149"/>
      <c r="O18" s="149"/>
      <c r="P18" s="150"/>
      <c r="Q18" s="154" t="s">
        <v>126</v>
      </c>
      <c r="R18" s="152"/>
      <c r="S18" s="153"/>
      <c r="T18" s="154">
        <v>1330107</v>
      </c>
      <c r="U18" s="152"/>
      <c r="V18" s="153"/>
      <c r="W18" s="154">
        <v>351000</v>
      </c>
      <c r="X18" s="165"/>
      <c r="Y18" s="166"/>
      <c r="Z18" s="155">
        <v>920107</v>
      </c>
      <c r="AA18" s="156"/>
      <c r="AB18" s="157"/>
      <c r="AC18" s="79"/>
      <c r="AD18" s="72"/>
      <c r="AE18" s="72"/>
    </row>
    <row r="19" spans="2:31" ht="42" customHeight="1">
      <c r="B19" s="46">
        <v>5</v>
      </c>
      <c r="C19" s="46" t="s">
        <v>23</v>
      </c>
      <c r="D19" s="142" t="s">
        <v>62</v>
      </c>
      <c r="E19" s="146"/>
      <c r="F19" s="147">
        <v>0.83333333333333337</v>
      </c>
      <c r="G19" s="146"/>
      <c r="H19" s="144" t="s">
        <v>67</v>
      </c>
      <c r="I19" s="146"/>
      <c r="J19" s="144" t="s">
        <v>64</v>
      </c>
      <c r="K19" s="145"/>
      <c r="L19" s="146"/>
      <c r="M19" s="148" t="s">
        <v>125</v>
      </c>
      <c r="N19" s="149"/>
      <c r="O19" s="149"/>
      <c r="P19" s="150"/>
      <c r="Q19" s="144" t="s">
        <v>81</v>
      </c>
      <c r="R19" s="145"/>
      <c r="S19" s="146"/>
      <c r="T19" s="158">
        <v>1110875</v>
      </c>
      <c r="U19" s="145"/>
      <c r="V19" s="146"/>
      <c r="W19" s="159">
        <v>347400</v>
      </c>
      <c r="X19" s="160"/>
      <c r="Y19" s="161"/>
      <c r="Z19" s="159">
        <v>905875</v>
      </c>
      <c r="AA19" s="160"/>
      <c r="AB19" s="161"/>
      <c r="AC19" s="51"/>
      <c r="AD19" s="46"/>
      <c r="AE19" s="46"/>
    </row>
    <row r="23" spans="2:31">
      <c r="I23" s="167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</row>
    <row r="24" spans="2:31"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</row>
    <row r="25" spans="2:31"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</row>
    <row r="26" spans="2:31"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</row>
  </sheetData>
  <mergeCells count="75">
    <mergeCell ref="B3:I3"/>
    <mergeCell ref="B4:B5"/>
    <mergeCell ref="C4:C5"/>
    <mergeCell ref="D4:D5"/>
    <mergeCell ref="E4:I4"/>
    <mergeCell ref="Z4:Z5"/>
    <mergeCell ref="AA4:AB4"/>
    <mergeCell ref="AD4:AD5"/>
    <mergeCell ref="AE4:AE5"/>
    <mergeCell ref="B13:B14"/>
    <mergeCell ref="C13:S13"/>
    <mergeCell ref="D14:E14"/>
    <mergeCell ref="F14:G14"/>
    <mergeCell ref="Q4:S4"/>
    <mergeCell ref="T4:U4"/>
    <mergeCell ref="V4:V5"/>
    <mergeCell ref="W4:W5"/>
    <mergeCell ref="X4:X5"/>
    <mergeCell ref="Y4:Y5"/>
    <mergeCell ref="K4:O4"/>
    <mergeCell ref="H14:I14"/>
    <mergeCell ref="J14:L14"/>
    <mergeCell ref="M14:P14"/>
    <mergeCell ref="Q14:S14"/>
    <mergeCell ref="T14:V14"/>
    <mergeCell ref="Q16:S16"/>
    <mergeCell ref="T16:V16"/>
    <mergeCell ref="Q15:S15"/>
    <mergeCell ref="T15:V15"/>
    <mergeCell ref="D15:E15"/>
    <mergeCell ref="F15:G15"/>
    <mergeCell ref="H15:I15"/>
    <mergeCell ref="J15:L15"/>
    <mergeCell ref="M15:P15"/>
    <mergeCell ref="D16:E16"/>
    <mergeCell ref="F16:G16"/>
    <mergeCell ref="H16:I16"/>
    <mergeCell ref="J16:L16"/>
    <mergeCell ref="M16:P16"/>
    <mergeCell ref="D17:E17"/>
    <mergeCell ref="F17:G17"/>
    <mergeCell ref="H17:I17"/>
    <mergeCell ref="J17:L17"/>
    <mergeCell ref="M17:P17"/>
    <mergeCell ref="D18:E18"/>
    <mergeCell ref="F18:G18"/>
    <mergeCell ref="H18:I18"/>
    <mergeCell ref="J18:L18"/>
    <mergeCell ref="M18:P18"/>
    <mergeCell ref="D19:E19"/>
    <mergeCell ref="F19:G19"/>
    <mergeCell ref="H19:I19"/>
    <mergeCell ref="J19:L19"/>
    <mergeCell ref="M19:P19"/>
    <mergeCell ref="Z17:AB17"/>
    <mergeCell ref="I23:V26"/>
    <mergeCell ref="Q19:S19"/>
    <mergeCell ref="T19:V19"/>
    <mergeCell ref="W19:Y19"/>
    <mergeCell ref="Z18:AB18"/>
    <mergeCell ref="Z19:AB19"/>
    <mergeCell ref="Q18:S18"/>
    <mergeCell ref="T18:V18"/>
    <mergeCell ref="W18:Y18"/>
    <mergeCell ref="Q17:S17"/>
    <mergeCell ref="T17:V17"/>
    <mergeCell ref="W17:Y17"/>
    <mergeCell ref="AC13:AE13"/>
    <mergeCell ref="T13:AB13"/>
    <mergeCell ref="Z14:AB14"/>
    <mergeCell ref="Z15:AB15"/>
    <mergeCell ref="Z16:AB16"/>
    <mergeCell ref="W14:Y14"/>
    <mergeCell ref="W16:Y16"/>
    <mergeCell ref="W15:Y15"/>
  </mergeCells>
  <phoneticPr fontId="1" type="noConversion"/>
  <pageMargins left="0.35" right="0.24" top="0.44" bottom="0.31496062992125984" header="0.19685039370078741" footer="0.19685039370078741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G26"/>
  <sheetViews>
    <sheetView showGridLines="0" topLeftCell="B10" zoomScale="80" zoomScaleNormal="80" workbookViewId="0">
      <selection activeCell="Q17" sqref="Q17:AC17"/>
    </sheetView>
  </sheetViews>
  <sheetFormatPr defaultRowHeight="16.5"/>
  <cols>
    <col min="1" max="1" width="2.625" customWidth="1"/>
    <col min="2" max="2" width="4.875" style="40" customWidth="1"/>
    <col min="3" max="3" width="10.5" customWidth="1"/>
    <col min="4" max="4" width="4.875" customWidth="1"/>
    <col min="5" max="9" width="5.75" customWidth="1"/>
    <col min="10" max="11" width="4.875" customWidth="1"/>
    <col min="12" max="12" width="7" customWidth="1"/>
    <col min="13" max="13" width="6.5" customWidth="1"/>
    <col min="14" max="14" width="4.25" customWidth="1"/>
    <col min="15" max="16" width="4.875" customWidth="1"/>
    <col min="17" max="17" width="5.75" customWidth="1"/>
    <col min="18" max="19" width="4.5" customWidth="1"/>
    <col min="20" max="20" width="5.25" customWidth="1"/>
    <col min="21" max="21" width="5.5" customWidth="1"/>
    <col min="22" max="22" width="7.5" customWidth="1"/>
    <col min="23" max="23" width="11" customWidth="1"/>
    <col min="24" max="24" width="7.5" customWidth="1"/>
    <col min="25" max="25" width="6.875" customWidth="1"/>
    <col min="26" max="28" width="6" customWidth="1"/>
    <col min="29" max="29" width="10.25" customWidth="1"/>
    <col min="30" max="30" width="8.25" customWidth="1"/>
    <col min="31" max="31" width="6.875" customWidth="1"/>
    <col min="33" max="33" width="9.75" bestFit="1" customWidth="1"/>
  </cols>
  <sheetData>
    <row r="1" spans="2:33" ht="5.25" customHeight="1"/>
    <row r="2" spans="2:33" ht="5.25" customHeight="1"/>
    <row r="3" spans="2:33" ht="20.25">
      <c r="B3" s="120" t="s">
        <v>78</v>
      </c>
      <c r="C3" s="120"/>
      <c r="D3" s="120"/>
      <c r="E3" s="120"/>
      <c r="F3" s="120"/>
      <c r="G3" s="120"/>
      <c r="H3" s="120"/>
      <c r="I3" s="120"/>
      <c r="J3" s="6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</row>
    <row r="4" spans="2:33" ht="38.25" customHeight="1" thickBot="1">
      <c r="B4" s="121" t="s">
        <v>82</v>
      </c>
      <c r="C4" s="121" t="s">
        <v>83</v>
      </c>
      <c r="D4" s="123" t="s">
        <v>84</v>
      </c>
      <c r="E4" s="124" t="s">
        <v>85</v>
      </c>
      <c r="F4" s="125"/>
      <c r="G4" s="126"/>
      <c r="H4" s="126"/>
      <c r="I4" s="127"/>
      <c r="J4" s="41"/>
      <c r="K4" s="119" t="s">
        <v>86</v>
      </c>
      <c r="L4" s="119"/>
      <c r="M4" s="119"/>
      <c r="N4" s="119"/>
      <c r="O4" s="119"/>
      <c r="P4" s="43"/>
      <c r="Q4" s="119" t="s">
        <v>87</v>
      </c>
      <c r="R4" s="119"/>
      <c r="S4" s="119"/>
      <c r="T4" s="119" t="s">
        <v>88</v>
      </c>
      <c r="U4" s="119"/>
      <c r="V4" s="121" t="s">
        <v>89</v>
      </c>
      <c r="W4" s="121" t="s">
        <v>90</v>
      </c>
      <c r="X4" s="121" t="s">
        <v>91</v>
      </c>
      <c r="Y4" s="121" t="s">
        <v>92</v>
      </c>
      <c r="Z4" s="121" t="s">
        <v>93</v>
      </c>
      <c r="AA4" s="119" t="s">
        <v>94</v>
      </c>
      <c r="AB4" s="119"/>
      <c r="AC4" s="44" t="s">
        <v>95</v>
      </c>
      <c r="AD4" s="129" t="s">
        <v>96</v>
      </c>
      <c r="AE4" s="121" t="s">
        <v>97</v>
      </c>
    </row>
    <row r="5" spans="2:33" s="40" customFormat="1" ht="56.25" customHeight="1">
      <c r="B5" s="122"/>
      <c r="C5" s="122"/>
      <c r="D5" s="122"/>
      <c r="E5" s="43" t="s">
        <v>98</v>
      </c>
      <c r="F5" s="42" t="s">
        <v>99</v>
      </c>
      <c r="G5" s="3" t="s">
        <v>100</v>
      </c>
      <c r="H5" s="7" t="s">
        <v>101</v>
      </c>
      <c r="I5" s="8" t="s">
        <v>102</v>
      </c>
      <c r="J5" s="45" t="s">
        <v>101</v>
      </c>
      <c r="K5" s="43" t="s">
        <v>98</v>
      </c>
      <c r="L5" s="43" t="s">
        <v>99</v>
      </c>
      <c r="M5" s="43" t="s">
        <v>100</v>
      </c>
      <c r="N5" s="43" t="s">
        <v>101</v>
      </c>
      <c r="O5" s="2" t="s">
        <v>103</v>
      </c>
      <c r="P5" s="2" t="s">
        <v>101</v>
      </c>
      <c r="Q5" s="44" t="s">
        <v>104</v>
      </c>
      <c r="R5" s="44" t="s">
        <v>105</v>
      </c>
      <c r="S5" s="44" t="s">
        <v>106</v>
      </c>
      <c r="T5" s="44" t="s">
        <v>107</v>
      </c>
      <c r="U5" s="44" t="s">
        <v>108</v>
      </c>
      <c r="V5" s="122"/>
      <c r="W5" s="122"/>
      <c r="X5" s="122"/>
      <c r="Y5" s="122"/>
      <c r="Z5" s="128"/>
      <c r="AA5" s="44" t="s">
        <v>109</v>
      </c>
      <c r="AB5" s="44" t="s">
        <v>110</v>
      </c>
      <c r="AC5" s="44" t="s">
        <v>111</v>
      </c>
      <c r="AD5" s="130"/>
      <c r="AE5" s="128"/>
    </row>
    <row r="6" spans="2:33" ht="53.25" customHeight="1">
      <c r="B6" s="46">
        <v>1</v>
      </c>
      <c r="C6" s="46" t="s">
        <v>21</v>
      </c>
      <c r="D6" s="46">
        <v>11</v>
      </c>
      <c r="E6" s="72">
        <v>29</v>
      </c>
      <c r="F6" s="73">
        <v>56</v>
      </c>
      <c r="G6" s="74">
        <f t="shared" ref="G6:G10" si="0">E6+F6</f>
        <v>85</v>
      </c>
      <c r="H6" s="75">
        <v>0</v>
      </c>
      <c r="I6" s="76">
        <v>0</v>
      </c>
      <c r="J6" s="77">
        <v>0</v>
      </c>
      <c r="K6" s="72">
        <v>16</v>
      </c>
      <c r="L6" s="72">
        <v>30</v>
      </c>
      <c r="M6" s="72">
        <f t="shared" ref="M6:M10" si="1">K6+L6</f>
        <v>46</v>
      </c>
      <c r="N6" s="78" t="s">
        <v>35</v>
      </c>
      <c r="O6" s="72">
        <v>0</v>
      </c>
      <c r="P6" s="72">
        <v>0</v>
      </c>
      <c r="Q6" s="72">
        <v>75</v>
      </c>
      <c r="R6" s="72">
        <v>82</v>
      </c>
      <c r="S6" s="72">
        <v>81</v>
      </c>
      <c r="T6" s="72">
        <v>4</v>
      </c>
      <c r="U6" s="72"/>
      <c r="V6" s="79">
        <v>629</v>
      </c>
      <c r="W6" s="79">
        <v>12290</v>
      </c>
      <c r="X6" s="79">
        <v>69</v>
      </c>
      <c r="Y6" s="79">
        <v>0</v>
      </c>
      <c r="Z6" s="79">
        <v>136</v>
      </c>
      <c r="AA6" s="72">
        <v>182</v>
      </c>
      <c r="AB6" s="72">
        <v>216</v>
      </c>
      <c r="AC6" s="72">
        <v>141</v>
      </c>
      <c r="AD6" s="79"/>
      <c r="AE6" s="80"/>
      <c r="AF6" s="39"/>
      <c r="AG6" s="40"/>
    </row>
    <row r="7" spans="2:33" ht="53.25" customHeight="1">
      <c r="B7" s="46">
        <v>2</v>
      </c>
      <c r="C7" s="46" t="s">
        <v>22</v>
      </c>
      <c r="D7" s="46">
        <v>12</v>
      </c>
      <c r="E7" s="46">
        <v>28</v>
      </c>
      <c r="F7" s="47">
        <v>70</v>
      </c>
      <c r="G7" s="74">
        <f t="shared" si="0"/>
        <v>98</v>
      </c>
      <c r="H7" s="49">
        <v>0</v>
      </c>
      <c r="I7" s="50">
        <v>0</v>
      </c>
      <c r="J7" s="50">
        <v>0</v>
      </c>
      <c r="K7" s="46">
        <v>13</v>
      </c>
      <c r="L7" s="46">
        <v>36</v>
      </c>
      <c r="M7" s="46">
        <v>49</v>
      </c>
      <c r="N7" s="46">
        <v>1</v>
      </c>
      <c r="O7" s="46">
        <v>2</v>
      </c>
      <c r="P7" s="46">
        <v>0</v>
      </c>
      <c r="Q7" s="46">
        <v>75</v>
      </c>
      <c r="R7" s="46">
        <v>87</v>
      </c>
      <c r="S7" s="46">
        <v>80</v>
      </c>
      <c r="T7" s="46">
        <v>4</v>
      </c>
      <c r="U7" s="46"/>
      <c r="V7" s="51">
        <v>645</v>
      </c>
      <c r="W7" s="51">
        <v>20910</v>
      </c>
      <c r="X7" s="51">
        <v>153</v>
      </c>
      <c r="Y7" s="51">
        <v>156</v>
      </c>
      <c r="Z7" s="51">
        <v>126</v>
      </c>
      <c r="AA7" s="46">
        <v>118</v>
      </c>
      <c r="AB7" s="46">
        <v>52</v>
      </c>
      <c r="AC7" s="52">
        <v>1874</v>
      </c>
      <c r="AD7" s="51"/>
      <c r="AE7" s="12"/>
      <c r="AG7" s="40"/>
    </row>
    <row r="8" spans="2:33" ht="53.25" customHeight="1">
      <c r="B8" s="46">
        <v>3</v>
      </c>
      <c r="C8" s="46" t="s">
        <v>38</v>
      </c>
      <c r="D8" s="46">
        <v>10</v>
      </c>
      <c r="E8" s="46">
        <v>22</v>
      </c>
      <c r="F8" s="47">
        <v>55</v>
      </c>
      <c r="G8" s="74">
        <v>77</v>
      </c>
      <c r="H8" s="49">
        <v>0</v>
      </c>
      <c r="I8" s="50">
        <v>2</v>
      </c>
      <c r="J8" s="50">
        <v>2</v>
      </c>
      <c r="K8" s="46">
        <v>8</v>
      </c>
      <c r="L8" s="46">
        <v>29</v>
      </c>
      <c r="M8" s="46">
        <v>37</v>
      </c>
      <c r="N8" s="46">
        <v>5</v>
      </c>
      <c r="O8" s="46">
        <v>1</v>
      </c>
      <c r="P8" s="46">
        <v>1</v>
      </c>
      <c r="Q8" s="46">
        <v>100</v>
      </c>
      <c r="R8" s="46">
        <v>85</v>
      </c>
      <c r="S8" s="46">
        <v>86</v>
      </c>
      <c r="T8" s="46">
        <v>4</v>
      </c>
      <c r="U8" s="46"/>
      <c r="V8" s="51">
        <v>696</v>
      </c>
      <c r="W8" s="51">
        <v>20803</v>
      </c>
      <c r="X8" s="51">
        <v>10</v>
      </c>
      <c r="Y8" s="51">
        <v>111</v>
      </c>
      <c r="Z8" s="51">
        <v>109</v>
      </c>
      <c r="AA8" s="46">
        <v>155</v>
      </c>
      <c r="AB8" s="46">
        <v>225</v>
      </c>
      <c r="AC8" s="46">
        <v>950</v>
      </c>
      <c r="AD8" s="51"/>
      <c r="AE8" s="12"/>
    </row>
    <row r="9" spans="2:33" ht="53.25" customHeight="1">
      <c r="B9" s="46">
        <v>4</v>
      </c>
      <c r="C9" s="46" t="s">
        <v>24</v>
      </c>
      <c r="D9" s="46">
        <v>13</v>
      </c>
      <c r="E9" s="72">
        <v>57</v>
      </c>
      <c r="F9" s="73">
        <v>66</v>
      </c>
      <c r="G9" s="74">
        <f t="shared" si="0"/>
        <v>123</v>
      </c>
      <c r="H9" s="75">
        <v>0</v>
      </c>
      <c r="I9" s="76">
        <v>2</v>
      </c>
      <c r="J9" s="76">
        <v>0</v>
      </c>
      <c r="K9" s="72">
        <v>19</v>
      </c>
      <c r="L9" s="72">
        <v>57</v>
      </c>
      <c r="M9" s="72">
        <f t="shared" si="1"/>
        <v>76</v>
      </c>
      <c r="N9" s="78">
        <v>0</v>
      </c>
      <c r="O9" s="72">
        <v>2</v>
      </c>
      <c r="P9" s="72">
        <v>0</v>
      </c>
      <c r="Q9" s="72">
        <v>75</v>
      </c>
      <c r="R9" s="72">
        <v>82</v>
      </c>
      <c r="S9" s="72">
        <v>82</v>
      </c>
      <c r="T9" s="72">
        <v>3</v>
      </c>
      <c r="U9" s="72"/>
      <c r="V9" s="79">
        <v>687</v>
      </c>
      <c r="W9" s="79">
        <v>41056</v>
      </c>
      <c r="X9" s="79">
        <v>516</v>
      </c>
      <c r="Y9" s="79">
        <v>67</v>
      </c>
      <c r="Z9" s="79">
        <v>272</v>
      </c>
      <c r="AA9" s="72">
        <v>183</v>
      </c>
      <c r="AB9" s="72">
        <v>121</v>
      </c>
      <c r="AC9" s="81">
        <v>1861</v>
      </c>
      <c r="AD9" s="79"/>
      <c r="AE9" s="80"/>
    </row>
    <row r="10" spans="2:33" ht="53.25" customHeight="1" thickBot="1">
      <c r="B10" s="46">
        <v>5</v>
      </c>
      <c r="C10" s="53" t="s">
        <v>23</v>
      </c>
      <c r="D10" s="53">
        <v>6</v>
      </c>
      <c r="E10" s="53">
        <v>15</v>
      </c>
      <c r="F10" s="54">
        <v>32</v>
      </c>
      <c r="G10" s="74">
        <f t="shared" si="0"/>
        <v>47</v>
      </c>
      <c r="H10" s="56">
        <v>-1</v>
      </c>
      <c r="I10" s="57">
        <v>2</v>
      </c>
      <c r="J10" s="57">
        <v>0</v>
      </c>
      <c r="K10" s="53">
        <v>9</v>
      </c>
      <c r="L10" s="53">
        <v>36</v>
      </c>
      <c r="M10" s="53">
        <f t="shared" si="1"/>
        <v>45</v>
      </c>
      <c r="N10" s="58" t="s">
        <v>79</v>
      </c>
      <c r="O10" s="53">
        <v>1</v>
      </c>
      <c r="P10" s="53">
        <v>0</v>
      </c>
      <c r="Q10" s="53">
        <v>75</v>
      </c>
      <c r="R10" s="53">
        <v>87</v>
      </c>
      <c r="S10" s="53">
        <v>85</v>
      </c>
      <c r="T10" s="53">
        <v>2</v>
      </c>
      <c r="U10" s="53"/>
      <c r="V10" s="59">
        <v>422</v>
      </c>
      <c r="W10" s="59">
        <v>13965</v>
      </c>
      <c r="X10" s="59">
        <v>371</v>
      </c>
      <c r="Y10" s="59">
        <v>91</v>
      </c>
      <c r="Z10" s="59">
        <v>28</v>
      </c>
      <c r="AA10" s="53">
        <v>128</v>
      </c>
      <c r="AB10" s="53">
        <v>67</v>
      </c>
      <c r="AC10" s="53">
        <v>512</v>
      </c>
      <c r="AD10" s="59"/>
      <c r="AE10" s="16"/>
    </row>
    <row r="11" spans="2:33" ht="53.25" customHeight="1" thickBot="1">
      <c r="B11" s="60" t="s">
        <v>7</v>
      </c>
      <c r="C11" s="61" t="s">
        <v>36</v>
      </c>
      <c r="D11" s="62">
        <f>D6+D7+D8+D9+D10</f>
        <v>52</v>
      </c>
      <c r="E11" s="82">
        <f t="shared" ref="E11:G11" si="2">E6+E7+E8+E9+E10</f>
        <v>151</v>
      </c>
      <c r="F11" s="82">
        <f t="shared" si="2"/>
        <v>279</v>
      </c>
      <c r="G11" s="82">
        <f t="shared" si="2"/>
        <v>430</v>
      </c>
      <c r="H11" s="82">
        <f>H6+H7+H8+H9+H10</f>
        <v>-1</v>
      </c>
      <c r="I11" s="82">
        <f t="shared" ref="I11:P11" si="3">I6+I7+I8+I9+I10</f>
        <v>6</v>
      </c>
      <c r="J11" s="82">
        <f t="shared" si="3"/>
        <v>2</v>
      </c>
      <c r="K11" s="82">
        <f t="shared" si="3"/>
        <v>65</v>
      </c>
      <c r="L11" s="82">
        <f t="shared" si="3"/>
        <v>188</v>
      </c>
      <c r="M11" s="82">
        <f t="shared" si="3"/>
        <v>253</v>
      </c>
      <c r="N11" s="82">
        <f t="shared" si="3"/>
        <v>1</v>
      </c>
      <c r="O11" s="82">
        <f t="shared" si="3"/>
        <v>6</v>
      </c>
      <c r="P11" s="82">
        <f t="shared" si="3"/>
        <v>1</v>
      </c>
      <c r="Q11" s="82"/>
      <c r="R11" s="82"/>
      <c r="S11" s="82"/>
      <c r="T11" s="82">
        <f>T6+T7+T8+T9+T10</f>
        <v>17</v>
      </c>
      <c r="U11" s="82">
        <f t="shared" ref="U11:AE11" si="4">U6+U7+U8+U9+U10</f>
        <v>0</v>
      </c>
      <c r="V11" s="82">
        <f t="shared" si="4"/>
        <v>3079</v>
      </c>
      <c r="W11" s="82">
        <f t="shared" si="4"/>
        <v>109024</v>
      </c>
      <c r="X11" s="82">
        <f t="shared" si="4"/>
        <v>1119</v>
      </c>
      <c r="Y11" s="82">
        <f t="shared" si="4"/>
        <v>425</v>
      </c>
      <c r="Z11" s="82">
        <f t="shared" si="4"/>
        <v>671</v>
      </c>
      <c r="AA11" s="82">
        <f t="shared" si="4"/>
        <v>766</v>
      </c>
      <c r="AB11" s="82">
        <f t="shared" si="4"/>
        <v>681</v>
      </c>
      <c r="AC11" s="82">
        <f t="shared" si="4"/>
        <v>5338</v>
      </c>
      <c r="AD11" s="82">
        <f t="shared" si="4"/>
        <v>0</v>
      </c>
      <c r="AE11" s="83">
        <f t="shared" si="4"/>
        <v>0</v>
      </c>
    </row>
    <row r="12" spans="2:33" ht="17.25" customHeight="1" thickBo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2:33" ht="35.25" customHeight="1">
      <c r="B13" s="131" t="s">
        <v>11</v>
      </c>
      <c r="C13" s="133" t="s">
        <v>48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5"/>
      <c r="T13" s="136" t="s">
        <v>47</v>
      </c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8"/>
    </row>
    <row r="14" spans="2:33" ht="42" customHeight="1">
      <c r="B14" s="132"/>
      <c r="C14" s="63" t="s">
        <v>12</v>
      </c>
      <c r="D14" s="142" t="s">
        <v>42</v>
      </c>
      <c r="E14" s="143"/>
      <c r="F14" s="142" t="s">
        <v>43</v>
      </c>
      <c r="G14" s="143"/>
      <c r="H14" s="144" t="s">
        <v>44</v>
      </c>
      <c r="I14" s="146"/>
      <c r="J14" s="144" t="s">
        <v>45</v>
      </c>
      <c r="K14" s="145"/>
      <c r="L14" s="146"/>
      <c r="M14" s="144" t="s">
        <v>49</v>
      </c>
      <c r="N14" s="145"/>
      <c r="O14" s="145"/>
      <c r="P14" s="146"/>
      <c r="Q14" s="144" t="s">
        <v>46</v>
      </c>
      <c r="R14" s="145"/>
      <c r="S14" s="146"/>
      <c r="T14" s="144" t="s">
        <v>57</v>
      </c>
      <c r="U14" s="145"/>
      <c r="V14" s="146"/>
      <c r="W14" s="144" t="s">
        <v>58</v>
      </c>
      <c r="X14" s="145"/>
      <c r="Y14" s="146"/>
      <c r="Z14" s="144" t="s">
        <v>59</v>
      </c>
      <c r="AA14" s="145"/>
      <c r="AB14" s="145"/>
      <c r="AC14" s="146"/>
      <c r="AD14" s="145"/>
      <c r="AE14" s="146"/>
    </row>
    <row r="15" spans="2:33" ht="42" customHeight="1">
      <c r="B15" s="46">
        <v>1</v>
      </c>
      <c r="C15" s="46" t="s">
        <v>21</v>
      </c>
      <c r="D15" s="142" t="s">
        <v>62</v>
      </c>
      <c r="E15" s="146"/>
      <c r="F15" s="147">
        <v>0.84027777777777779</v>
      </c>
      <c r="G15" s="146"/>
      <c r="H15" s="144" t="s">
        <v>51</v>
      </c>
      <c r="I15" s="146"/>
      <c r="J15" s="144" t="s">
        <v>64</v>
      </c>
      <c r="K15" s="145"/>
      <c r="L15" s="146"/>
      <c r="M15" s="148" t="s">
        <v>112</v>
      </c>
      <c r="N15" s="149"/>
      <c r="O15" s="149"/>
      <c r="P15" s="150"/>
      <c r="Q15" s="169" t="s">
        <v>70</v>
      </c>
      <c r="R15" s="170"/>
      <c r="S15" s="171"/>
      <c r="T15" s="172">
        <v>1135500</v>
      </c>
      <c r="U15" s="170"/>
      <c r="V15" s="171"/>
      <c r="W15" s="172">
        <v>653000</v>
      </c>
      <c r="X15" s="170"/>
      <c r="Y15" s="171"/>
      <c r="Z15" s="173">
        <v>482000</v>
      </c>
      <c r="AA15" s="174"/>
      <c r="AB15" s="174"/>
      <c r="AC15" s="175"/>
      <c r="AD15" s="145"/>
      <c r="AE15" s="146"/>
    </row>
    <row r="16" spans="2:33" ht="51.75" customHeight="1">
      <c r="B16" s="46">
        <v>2</v>
      </c>
      <c r="C16" s="46" t="s">
        <v>22</v>
      </c>
      <c r="D16" s="142" t="s">
        <v>63</v>
      </c>
      <c r="E16" s="146"/>
      <c r="F16" s="147">
        <v>0.84027777777777779</v>
      </c>
      <c r="G16" s="146"/>
      <c r="H16" s="144" t="s">
        <v>51</v>
      </c>
      <c r="I16" s="146"/>
      <c r="J16" s="144" t="s">
        <v>64</v>
      </c>
      <c r="K16" s="145"/>
      <c r="L16" s="146"/>
      <c r="M16" s="177" t="s">
        <v>113</v>
      </c>
      <c r="N16" s="178"/>
      <c r="O16" s="178"/>
      <c r="P16" s="179"/>
      <c r="Q16" s="144" t="s">
        <v>71</v>
      </c>
      <c r="R16" s="145"/>
      <c r="S16" s="146"/>
      <c r="T16" s="158">
        <v>3147560</v>
      </c>
      <c r="U16" s="145"/>
      <c r="V16" s="146"/>
      <c r="W16" s="159">
        <v>1185000</v>
      </c>
      <c r="X16" s="160"/>
      <c r="Y16" s="161"/>
      <c r="Z16" s="159">
        <v>2677060</v>
      </c>
      <c r="AA16" s="160"/>
      <c r="AB16" s="160"/>
      <c r="AC16" s="161"/>
      <c r="AD16" s="145"/>
      <c r="AE16" s="146"/>
    </row>
    <row r="17" spans="2:31" ht="42" customHeight="1">
      <c r="B17" s="46">
        <v>3</v>
      </c>
      <c r="C17" s="46" t="s">
        <v>38</v>
      </c>
      <c r="D17" s="142" t="s">
        <v>50</v>
      </c>
      <c r="E17" s="146"/>
      <c r="F17" s="147">
        <v>0.84027777777777779</v>
      </c>
      <c r="G17" s="146"/>
      <c r="H17" s="144" t="s">
        <v>51</v>
      </c>
      <c r="I17" s="146"/>
      <c r="J17" s="144" t="s">
        <v>64</v>
      </c>
      <c r="K17" s="145"/>
      <c r="L17" s="146"/>
      <c r="M17" s="176" t="s">
        <v>133</v>
      </c>
      <c r="N17" s="149"/>
      <c r="O17" s="149"/>
      <c r="P17" s="150"/>
      <c r="Q17" s="144" t="s">
        <v>72</v>
      </c>
      <c r="R17" s="145"/>
      <c r="S17" s="146"/>
      <c r="T17" s="158">
        <v>1859740</v>
      </c>
      <c r="U17" s="145"/>
      <c r="V17" s="146"/>
      <c r="W17" s="158">
        <v>610000</v>
      </c>
      <c r="X17" s="145"/>
      <c r="Y17" s="146"/>
      <c r="Z17" s="159">
        <v>1249740</v>
      </c>
      <c r="AA17" s="160"/>
      <c r="AB17" s="160"/>
      <c r="AC17" s="161"/>
      <c r="AD17" s="145"/>
      <c r="AE17" s="146"/>
    </row>
    <row r="18" spans="2:31" ht="42" customHeight="1">
      <c r="B18" s="46">
        <v>4</v>
      </c>
      <c r="C18" s="46" t="s">
        <v>24</v>
      </c>
      <c r="D18" s="142" t="s">
        <v>62</v>
      </c>
      <c r="E18" s="146"/>
      <c r="F18" s="147">
        <v>0.83333333333333337</v>
      </c>
      <c r="G18" s="146"/>
      <c r="H18" s="144" t="s">
        <v>67</v>
      </c>
      <c r="I18" s="146"/>
      <c r="J18" s="144" t="s">
        <v>64</v>
      </c>
      <c r="K18" s="145"/>
      <c r="L18" s="146"/>
      <c r="M18" s="176"/>
      <c r="N18" s="149"/>
      <c r="O18" s="149"/>
      <c r="P18" s="150"/>
      <c r="Q18" s="169" t="s">
        <v>76</v>
      </c>
      <c r="R18" s="170"/>
      <c r="S18" s="171"/>
      <c r="T18" s="172">
        <v>1392107</v>
      </c>
      <c r="U18" s="170"/>
      <c r="V18" s="171"/>
      <c r="W18" s="173">
        <v>736000</v>
      </c>
      <c r="X18" s="174"/>
      <c r="Y18" s="175"/>
      <c r="Z18" s="173">
        <v>656107</v>
      </c>
      <c r="AA18" s="174"/>
      <c r="AB18" s="174"/>
      <c r="AC18" s="175"/>
      <c r="AD18" s="145"/>
      <c r="AE18" s="146"/>
    </row>
    <row r="19" spans="2:31" ht="42" customHeight="1">
      <c r="B19" s="46">
        <v>5</v>
      </c>
      <c r="C19" s="46" t="s">
        <v>23</v>
      </c>
      <c r="D19" s="142" t="s">
        <v>62</v>
      </c>
      <c r="E19" s="146"/>
      <c r="F19" s="147">
        <v>0.83333333333333337</v>
      </c>
      <c r="G19" s="146"/>
      <c r="H19" s="144" t="s">
        <v>67</v>
      </c>
      <c r="I19" s="146"/>
      <c r="J19" s="144" t="s">
        <v>64</v>
      </c>
      <c r="K19" s="145"/>
      <c r="L19" s="146"/>
      <c r="M19" s="148" t="s">
        <v>80</v>
      </c>
      <c r="N19" s="149"/>
      <c r="O19" s="149"/>
      <c r="P19" s="150"/>
      <c r="Q19" s="144" t="s">
        <v>81</v>
      </c>
      <c r="R19" s="145"/>
      <c r="S19" s="146"/>
      <c r="T19" s="158">
        <v>1466255</v>
      </c>
      <c r="U19" s="145"/>
      <c r="V19" s="146"/>
      <c r="W19" s="159">
        <v>702750</v>
      </c>
      <c r="X19" s="160"/>
      <c r="Y19" s="161"/>
      <c r="Z19" s="159">
        <v>763475</v>
      </c>
      <c r="AA19" s="160"/>
      <c r="AB19" s="160"/>
      <c r="AC19" s="161"/>
      <c r="AD19" s="145"/>
      <c r="AE19" s="146"/>
    </row>
    <row r="23" spans="2:31">
      <c r="I23" s="167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</row>
    <row r="24" spans="2:31"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</row>
    <row r="25" spans="2:31"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</row>
    <row r="26" spans="2:31"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</row>
  </sheetData>
  <mergeCells count="81">
    <mergeCell ref="B3:I3"/>
    <mergeCell ref="B4:B5"/>
    <mergeCell ref="C4:C5"/>
    <mergeCell ref="D4:D5"/>
    <mergeCell ref="E4:I4"/>
    <mergeCell ref="B13:B14"/>
    <mergeCell ref="C13:S13"/>
    <mergeCell ref="T13:AC13"/>
    <mergeCell ref="AD13:AE13"/>
    <mergeCell ref="D14:E14"/>
    <mergeCell ref="T14:V14"/>
    <mergeCell ref="F14:G14"/>
    <mergeCell ref="H14:I14"/>
    <mergeCell ref="J14:L14"/>
    <mergeCell ref="M14:P14"/>
    <mergeCell ref="Q14:S14"/>
    <mergeCell ref="AD4:AD5"/>
    <mergeCell ref="AE4:AE5"/>
    <mergeCell ref="W14:Y14"/>
    <mergeCell ref="Z14:AC14"/>
    <mergeCell ref="AD14:AE14"/>
    <mergeCell ref="Y4:Y5"/>
    <mergeCell ref="X4:X5"/>
    <mergeCell ref="W4:W5"/>
    <mergeCell ref="J15:L15"/>
    <mergeCell ref="M15:P15"/>
    <mergeCell ref="Z4:Z5"/>
    <mergeCell ref="K4:O4"/>
    <mergeCell ref="Q4:S4"/>
    <mergeCell ref="T4:U4"/>
    <mergeCell ref="V4:V5"/>
    <mergeCell ref="W15:Y15"/>
    <mergeCell ref="Z15:AC15"/>
    <mergeCell ref="AA4:AB4"/>
    <mergeCell ref="AD15:AE15"/>
    <mergeCell ref="D16:E16"/>
    <mergeCell ref="F16:G16"/>
    <mergeCell ref="H16:I16"/>
    <mergeCell ref="J16:L16"/>
    <mergeCell ref="M16:P16"/>
    <mergeCell ref="Q16:S16"/>
    <mergeCell ref="T16:V16"/>
    <mergeCell ref="W16:Y16"/>
    <mergeCell ref="Z16:AC16"/>
    <mergeCell ref="AD16:AE16"/>
    <mergeCell ref="Q15:S15"/>
    <mergeCell ref="T15:V15"/>
    <mergeCell ref="D15:E15"/>
    <mergeCell ref="F15:G15"/>
    <mergeCell ref="H15:I15"/>
    <mergeCell ref="D17:E17"/>
    <mergeCell ref="F17:G17"/>
    <mergeCell ref="H17:I17"/>
    <mergeCell ref="J17:L17"/>
    <mergeCell ref="M17:P17"/>
    <mergeCell ref="Q17:S17"/>
    <mergeCell ref="T17:V17"/>
    <mergeCell ref="W17:Y17"/>
    <mergeCell ref="Z17:AC17"/>
    <mergeCell ref="AD17:AE17"/>
    <mergeCell ref="D18:E18"/>
    <mergeCell ref="F18:G18"/>
    <mergeCell ref="H18:I18"/>
    <mergeCell ref="J18:L18"/>
    <mergeCell ref="M18:P18"/>
    <mergeCell ref="Q18:S18"/>
    <mergeCell ref="T18:V18"/>
    <mergeCell ref="W18:Y18"/>
    <mergeCell ref="Z18:AC18"/>
    <mergeCell ref="AD18:AE18"/>
    <mergeCell ref="D19:E19"/>
    <mergeCell ref="F19:G19"/>
    <mergeCell ref="H19:I19"/>
    <mergeCell ref="J19:L19"/>
    <mergeCell ref="M19:P19"/>
    <mergeCell ref="AD19:AE19"/>
    <mergeCell ref="Q19:S19"/>
    <mergeCell ref="T19:V19"/>
    <mergeCell ref="I23:V26"/>
    <mergeCell ref="W19:Y19"/>
    <mergeCell ref="Z19:AC19"/>
  </mergeCells>
  <phoneticPr fontId="1" type="noConversion"/>
  <pageMargins left="0.37" right="0.31496062992125984" top="0.5" bottom="0.31496062992125984" header="0.19685039370078741" footer="0.19685039370078741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10" workbookViewId="0">
      <selection activeCell="Q14" sqref="Q14"/>
    </sheetView>
  </sheetViews>
  <sheetFormatPr defaultRowHeight="16.5"/>
  <sheetData/>
  <phoneticPr fontId="1" type="noConversion"/>
  <pageMargins left="0.44" right="0.14000000000000001" top="0.3" bottom="0.22" header="0.18" footer="0.15"/>
  <pageSetup paperSize="9" orientation="landscape" horizontalDpi="4294967292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P16" sqref="P16"/>
    </sheetView>
  </sheetViews>
  <sheetFormatPr defaultRowHeight="16.5"/>
  <sheetData/>
  <phoneticPr fontId="1" type="noConversion"/>
  <pageMargins left="0.53" right="0.26" top="0.38" bottom="0.27" header="0.31496062992125984" footer="0.24"/>
  <pageSetup paperSize="9" orientation="landscape" horizontalDpi="4294967292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J33"/>
  <sheetViews>
    <sheetView showGridLines="0" topLeftCell="D4" zoomScale="80" zoomScaleNormal="80" workbookViewId="0">
      <selection activeCell="AI27" sqref="AI27"/>
    </sheetView>
  </sheetViews>
  <sheetFormatPr defaultRowHeight="16.5"/>
  <cols>
    <col min="1" max="1" width="2.625" customWidth="1"/>
    <col min="2" max="2" width="4.875" style="1" customWidth="1"/>
    <col min="3" max="3" width="9.25" customWidth="1"/>
    <col min="4" max="12" width="4.875" customWidth="1"/>
    <col min="13" max="13" width="6.5" customWidth="1"/>
    <col min="14" max="14" width="4.25" customWidth="1"/>
    <col min="15" max="16" width="4.875" customWidth="1"/>
    <col min="17" max="19" width="4.5" customWidth="1"/>
    <col min="20" max="20" width="5.25" customWidth="1"/>
    <col min="21" max="21" width="5.5" customWidth="1"/>
    <col min="22" max="22" width="7.5" customWidth="1"/>
    <col min="23" max="23" width="9" customWidth="1"/>
    <col min="24" max="24" width="7.5" customWidth="1"/>
    <col min="25" max="25" width="6.875" customWidth="1"/>
    <col min="26" max="28" width="6" customWidth="1"/>
    <col min="29" max="31" width="8.25" customWidth="1"/>
    <col min="32" max="32" width="5.375" customWidth="1"/>
    <col min="34" max="34" width="9.75" bestFit="1" customWidth="1"/>
  </cols>
  <sheetData>
    <row r="1" spans="2:34" ht="5.25" customHeight="1"/>
    <row r="2" spans="2:34" ht="5.25" customHeight="1"/>
    <row r="3" spans="2:34" ht="17.25">
      <c r="B3" s="181" t="s">
        <v>69</v>
      </c>
      <c r="C3" s="181"/>
      <c r="D3" s="181"/>
      <c r="E3" s="181"/>
      <c r="F3" s="181"/>
      <c r="G3" s="181"/>
      <c r="H3" s="181"/>
      <c r="I3" s="181"/>
      <c r="J3" s="6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2:34" ht="38.25" customHeight="1" thickBot="1">
      <c r="B4" s="121" t="s">
        <v>11</v>
      </c>
      <c r="C4" s="121" t="s">
        <v>12</v>
      </c>
      <c r="D4" s="123" t="s">
        <v>0</v>
      </c>
      <c r="E4" s="124" t="s">
        <v>1</v>
      </c>
      <c r="F4" s="125"/>
      <c r="G4" s="126"/>
      <c r="H4" s="126"/>
      <c r="I4" s="127"/>
      <c r="J4" s="34"/>
      <c r="K4" s="119" t="s">
        <v>5</v>
      </c>
      <c r="L4" s="119"/>
      <c r="M4" s="119"/>
      <c r="N4" s="119"/>
      <c r="O4" s="119"/>
      <c r="P4" s="35"/>
      <c r="Q4" s="119" t="s">
        <v>14</v>
      </c>
      <c r="R4" s="119"/>
      <c r="S4" s="119"/>
      <c r="T4" s="119" t="s">
        <v>10</v>
      </c>
      <c r="U4" s="119"/>
      <c r="V4" s="121" t="s">
        <v>9</v>
      </c>
      <c r="W4" s="121" t="s">
        <v>8</v>
      </c>
      <c r="X4" s="121" t="s">
        <v>15</v>
      </c>
      <c r="Y4" s="121" t="s">
        <v>17</v>
      </c>
      <c r="Z4" s="121" t="s">
        <v>18</v>
      </c>
      <c r="AA4" s="119" t="s">
        <v>16</v>
      </c>
      <c r="AB4" s="119"/>
      <c r="AC4" s="182" t="s">
        <v>39</v>
      </c>
      <c r="AD4" s="119"/>
      <c r="AE4" s="129" t="s">
        <v>19</v>
      </c>
      <c r="AF4" s="121" t="s">
        <v>20</v>
      </c>
    </row>
    <row r="5" spans="2:34" s="1" customFormat="1" ht="56.25" customHeight="1">
      <c r="B5" s="122"/>
      <c r="C5" s="122"/>
      <c r="D5" s="122"/>
      <c r="E5" s="35" t="s">
        <v>2</v>
      </c>
      <c r="F5" s="33" t="s">
        <v>3</v>
      </c>
      <c r="G5" s="3" t="s">
        <v>4</v>
      </c>
      <c r="H5" s="7" t="s">
        <v>32</v>
      </c>
      <c r="I5" s="8" t="s">
        <v>13</v>
      </c>
      <c r="J5" s="37" t="s">
        <v>32</v>
      </c>
      <c r="K5" s="35" t="s">
        <v>2</v>
      </c>
      <c r="L5" s="35" t="s">
        <v>3</v>
      </c>
      <c r="M5" s="35" t="s">
        <v>4</v>
      </c>
      <c r="N5" s="35" t="s">
        <v>32</v>
      </c>
      <c r="O5" s="2" t="s">
        <v>6</v>
      </c>
      <c r="P5" s="2" t="s">
        <v>32</v>
      </c>
      <c r="Q5" s="36" t="s">
        <v>27</v>
      </c>
      <c r="R5" s="36" t="s">
        <v>28</v>
      </c>
      <c r="S5" s="36" t="s">
        <v>29</v>
      </c>
      <c r="T5" s="36" t="s">
        <v>26</v>
      </c>
      <c r="U5" s="36" t="s">
        <v>25</v>
      </c>
      <c r="V5" s="122"/>
      <c r="W5" s="122"/>
      <c r="X5" s="122"/>
      <c r="Y5" s="122"/>
      <c r="Z5" s="128"/>
      <c r="AA5" s="36" t="s">
        <v>30</v>
      </c>
      <c r="AB5" s="36" t="s">
        <v>31</v>
      </c>
      <c r="AC5" s="36" t="s">
        <v>40</v>
      </c>
      <c r="AD5" s="36" t="s">
        <v>41</v>
      </c>
      <c r="AE5" s="130"/>
      <c r="AF5" s="128"/>
    </row>
    <row r="6" spans="2:34" ht="53.25" customHeight="1">
      <c r="B6" s="35">
        <v>1</v>
      </c>
      <c r="C6" s="35" t="s">
        <v>21</v>
      </c>
      <c r="D6" s="35">
        <v>11</v>
      </c>
      <c r="E6" s="35">
        <v>28</v>
      </c>
      <c r="F6" s="33">
        <v>56</v>
      </c>
      <c r="G6" s="4">
        <f t="shared" ref="G6:G10" si="0">E6+F6</f>
        <v>84</v>
      </c>
      <c r="H6" s="9">
        <v>0</v>
      </c>
      <c r="I6" s="34">
        <v>0</v>
      </c>
      <c r="J6" s="10">
        <v>0</v>
      </c>
      <c r="K6" s="35">
        <v>15</v>
      </c>
      <c r="L6" s="35">
        <v>27</v>
      </c>
      <c r="M6" s="35">
        <f t="shared" ref="M6:M10" si="1">K6+L6</f>
        <v>42</v>
      </c>
      <c r="N6" s="11" t="s">
        <v>35</v>
      </c>
      <c r="O6" s="35">
        <v>0</v>
      </c>
      <c r="P6" s="35">
        <v>0</v>
      </c>
      <c r="Q6" s="35">
        <v>75</v>
      </c>
      <c r="R6" s="35">
        <v>82</v>
      </c>
      <c r="S6" s="35">
        <v>81</v>
      </c>
      <c r="T6" s="35">
        <v>4</v>
      </c>
      <c r="U6" s="35"/>
      <c r="V6" s="12">
        <v>629</v>
      </c>
      <c r="W6" s="12">
        <v>12290</v>
      </c>
      <c r="X6" s="12">
        <v>69</v>
      </c>
      <c r="Y6" s="12">
        <v>0</v>
      </c>
      <c r="Z6" s="12">
        <v>136</v>
      </c>
      <c r="AA6" s="35">
        <v>182</v>
      </c>
      <c r="AB6" s="35">
        <v>216</v>
      </c>
      <c r="AC6" s="35">
        <v>141</v>
      </c>
      <c r="AD6" s="35">
        <v>0</v>
      </c>
      <c r="AE6" s="12"/>
      <c r="AF6" s="12"/>
      <c r="AG6" s="39"/>
      <c r="AH6" s="1"/>
    </row>
    <row r="7" spans="2:34" ht="53.25" customHeight="1">
      <c r="B7" s="35">
        <v>2</v>
      </c>
      <c r="C7" s="35" t="s">
        <v>22</v>
      </c>
      <c r="D7" s="35">
        <v>12</v>
      </c>
      <c r="E7" s="35">
        <v>29</v>
      </c>
      <c r="F7" s="33">
        <v>69</v>
      </c>
      <c r="G7" s="4">
        <f t="shared" si="0"/>
        <v>98</v>
      </c>
      <c r="H7" s="9" t="s">
        <v>35</v>
      </c>
      <c r="I7" s="34">
        <v>0</v>
      </c>
      <c r="J7" s="34">
        <v>0</v>
      </c>
      <c r="K7" s="35">
        <v>13</v>
      </c>
      <c r="L7" s="35">
        <v>35</v>
      </c>
      <c r="M7" s="35">
        <f t="shared" si="1"/>
        <v>48</v>
      </c>
      <c r="N7" s="35">
        <v>3</v>
      </c>
      <c r="O7" s="35">
        <v>2</v>
      </c>
      <c r="P7" s="35">
        <v>0</v>
      </c>
      <c r="Q7" s="35">
        <v>75</v>
      </c>
      <c r="R7" s="35">
        <v>81</v>
      </c>
      <c r="S7" s="35">
        <v>75</v>
      </c>
      <c r="T7" s="35">
        <v>4</v>
      </c>
      <c r="U7" s="35"/>
      <c r="V7" s="12">
        <v>493</v>
      </c>
      <c r="W7" s="12">
        <v>15862</v>
      </c>
      <c r="X7" s="12">
        <v>49</v>
      </c>
      <c r="Y7" s="12">
        <v>116</v>
      </c>
      <c r="Z7" s="12">
        <v>80</v>
      </c>
      <c r="AA7" s="35">
        <v>163</v>
      </c>
      <c r="AB7" s="35">
        <v>71</v>
      </c>
      <c r="AC7" s="38">
        <v>1459</v>
      </c>
      <c r="AD7" s="35">
        <v>0</v>
      </c>
      <c r="AE7" s="12"/>
      <c r="AF7" s="12"/>
      <c r="AH7" s="1"/>
    </row>
    <row r="8" spans="2:34" ht="53.25" customHeight="1">
      <c r="B8" s="35">
        <v>3</v>
      </c>
      <c r="C8" s="35" t="s">
        <v>38</v>
      </c>
      <c r="D8" s="35">
        <v>10</v>
      </c>
      <c r="E8" s="35">
        <v>16</v>
      </c>
      <c r="F8" s="33">
        <v>55</v>
      </c>
      <c r="G8" s="4">
        <f t="shared" si="0"/>
        <v>71</v>
      </c>
      <c r="H8" s="9">
        <v>6</v>
      </c>
      <c r="I8" s="34">
        <v>1</v>
      </c>
      <c r="J8" s="34">
        <v>0</v>
      </c>
      <c r="K8" s="35">
        <v>9</v>
      </c>
      <c r="L8" s="35">
        <v>24</v>
      </c>
      <c r="M8" s="35">
        <v>33</v>
      </c>
      <c r="N8" s="35">
        <v>0</v>
      </c>
      <c r="O8" s="35">
        <v>0</v>
      </c>
      <c r="P8" s="35">
        <v>0</v>
      </c>
      <c r="Q8" s="35">
        <v>100</v>
      </c>
      <c r="R8" s="35">
        <v>78</v>
      </c>
      <c r="S8" s="35">
        <v>80</v>
      </c>
      <c r="T8" s="35">
        <v>4</v>
      </c>
      <c r="U8" s="35"/>
      <c r="V8" s="12">
        <v>508</v>
      </c>
      <c r="W8" s="12">
        <v>20170</v>
      </c>
      <c r="X8" s="12">
        <v>108</v>
      </c>
      <c r="Y8" s="12">
        <v>113</v>
      </c>
      <c r="Z8" s="12">
        <v>103</v>
      </c>
      <c r="AA8" s="35">
        <v>89</v>
      </c>
      <c r="AB8" s="35">
        <v>151</v>
      </c>
      <c r="AC8" s="35">
        <v>662</v>
      </c>
      <c r="AD8" s="35"/>
      <c r="AE8" s="12"/>
      <c r="AF8" s="12"/>
    </row>
    <row r="9" spans="2:34" ht="53.25" customHeight="1">
      <c r="B9" s="35">
        <v>4</v>
      </c>
      <c r="C9" s="35" t="s">
        <v>24</v>
      </c>
      <c r="D9" s="35">
        <v>13</v>
      </c>
      <c r="E9" s="35">
        <v>57</v>
      </c>
      <c r="F9" s="33">
        <v>66</v>
      </c>
      <c r="G9" s="4">
        <f t="shared" si="0"/>
        <v>123</v>
      </c>
      <c r="H9" s="9">
        <v>0</v>
      </c>
      <c r="I9" s="34">
        <v>2</v>
      </c>
      <c r="J9" s="34">
        <v>1</v>
      </c>
      <c r="K9" s="35">
        <v>19</v>
      </c>
      <c r="L9" s="35">
        <v>57</v>
      </c>
      <c r="M9" s="35">
        <f t="shared" si="1"/>
        <v>76</v>
      </c>
      <c r="N9" s="11" t="s">
        <v>34</v>
      </c>
      <c r="O9" s="35">
        <v>2</v>
      </c>
      <c r="P9" s="35">
        <v>0</v>
      </c>
      <c r="Q9" s="35">
        <v>75</v>
      </c>
      <c r="R9" s="35">
        <v>82</v>
      </c>
      <c r="S9" s="35">
        <v>82</v>
      </c>
      <c r="T9" s="35">
        <v>3</v>
      </c>
      <c r="U9" s="35"/>
      <c r="V9" s="12">
        <v>523</v>
      </c>
      <c r="W9" s="12">
        <v>31695</v>
      </c>
      <c r="X9" s="12">
        <v>117</v>
      </c>
      <c r="Y9" s="12">
        <v>0</v>
      </c>
      <c r="Z9" s="12">
        <v>146</v>
      </c>
      <c r="AA9" s="35">
        <v>129</v>
      </c>
      <c r="AB9" s="35">
        <v>120</v>
      </c>
      <c r="AC9" s="38">
        <v>1464</v>
      </c>
      <c r="AD9" s="35">
        <v>0</v>
      </c>
      <c r="AE9" s="12"/>
      <c r="AF9" s="12"/>
    </row>
    <row r="10" spans="2:34" ht="53.25" customHeight="1" thickBot="1">
      <c r="B10" s="35">
        <v>5</v>
      </c>
      <c r="C10" s="32" t="s">
        <v>23</v>
      </c>
      <c r="D10" s="32">
        <v>6</v>
      </c>
      <c r="E10" s="32">
        <v>15</v>
      </c>
      <c r="F10" s="13">
        <v>33</v>
      </c>
      <c r="G10" s="5">
        <f t="shared" si="0"/>
        <v>48</v>
      </c>
      <c r="H10" s="29">
        <v>0</v>
      </c>
      <c r="I10" s="14">
        <v>2</v>
      </c>
      <c r="J10" s="14">
        <v>0</v>
      </c>
      <c r="K10" s="32">
        <v>9</v>
      </c>
      <c r="L10" s="32">
        <v>38</v>
      </c>
      <c r="M10" s="32">
        <f t="shared" si="1"/>
        <v>47</v>
      </c>
      <c r="N10" s="15">
        <v>2</v>
      </c>
      <c r="O10" s="32">
        <v>1</v>
      </c>
      <c r="P10" s="32">
        <v>0</v>
      </c>
      <c r="Q10" s="32">
        <v>100</v>
      </c>
      <c r="R10" s="32">
        <v>70</v>
      </c>
      <c r="S10" s="32">
        <v>72</v>
      </c>
      <c r="T10" s="32">
        <v>4</v>
      </c>
      <c r="U10" s="32"/>
      <c r="V10" s="16">
        <v>360</v>
      </c>
      <c r="W10" s="16">
        <v>10940</v>
      </c>
      <c r="X10" s="16">
        <v>101</v>
      </c>
      <c r="Y10" s="16">
        <v>91</v>
      </c>
      <c r="Z10" s="16">
        <v>28</v>
      </c>
      <c r="AA10" s="32">
        <v>509</v>
      </c>
      <c r="AB10" s="32">
        <v>51</v>
      </c>
      <c r="AC10" s="32">
        <v>353</v>
      </c>
      <c r="AD10" s="32">
        <v>343</v>
      </c>
      <c r="AE10" s="16"/>
      <c r="AF10" s="16"/>
    </row>
    <row r="11" spans="2:34" ht="53.25" customHeight="1" thickBot="1">
      <c r="B11" s="18" t="s">
        <v>7</v>
      </c>
      <c r="C11" s="17" t="s">
        <v>36</v>
      </c>
      <c r="D11" s="28">
        <f>D6+D7+D8+D9+D10</f>
        <v>52</v>
      </c>
      <c r="E11" s="28">
        <f t="shared" ref="E11:G11" si="2">E6+E7+E8+E9+E10</f>
        <v>145</v>
      </c>
      <c r="F11" s="28">
        <f t="shared" si="2"/>
        <v>279</v>
      </c>
      <c r="G11" s="28">
        <f t="shared" si="2"/>
        <v>424</v>
      </c>
      <c r="H11" s="28">
        <f>H6+H7+H8+H9+H10</f>
        <v>3</v>
      </c>
      <c r="I11" s="28">
        <f t="shared" ref="I11:P11" si="3">I6+I7+I8+I9+I10</f>
        <v>5</v>
      </c>
      <c r="J11" s="28">
        <f t="shared" si="3"/>
        <v>1</v>
      </c>
      <c r="K11" s="28">
        <f t="shared" si="3"/>
        <v>65</v>
      </c>
      <c r="L11" s="28">
        <f t="shared" si="3"/>
        <v>181</v>
      </c>
      <c r="M11" s="28">
        <f t="shared" si="3"/>
        <v>246</v>
      </c>
      <c r="N11" s="28">
        <f t="shared" si="3"/>
        <v>1</v>
      </c>
      <c r="O11" s="28">
        <f t="shared" si="3"/>
        <v>5</v>
      </c>
      <c r="P11" s="28">
        <f t="shared" si="3"/>
        <v>0</v>
      </c>
      <c r="Q11" s="28"/>
      <c r="R11" s="28"/>
      <c r="S11" s="28"/>
      <c r="T11" s="28">
        <f>T6+T7+T8+T9+T10</f>
        <v>19</v>
      </c>
      <c r="U11" s="28">
        <f t="shared" ref="U11:AF11" si="4">U6+U7+U8+U9+U10</f>
        <v>0</v>
      </c>
      <c r="V11" s="28">
        <f t="shared" si="4"/>
        <v>2513</v>
      </c>
      <c r="W11" s="28">
        <f t="shared" si="4"/>
        <v>90957</v>
      </c>
      <c r="X11" s="28">
        <f t="shared" si="4"/>
        <v>444</v>
      </c>
      <c r="Y11" s="28">
        <f t="shared" si="4"/>
        <v>320</v>
      </c>
      <c r="Z11" s="28">
        <f t="shared" si="4"/>
        <v>493</v>
      </c>
      <c r="AA11" s="28">
        <f t="shared" si="4"/>
        <v>1072</v>
      </c>
      <c r="AB11" s="28">
        <f t="shared" si="4"/>
        <v>609</v>
      </c>
      <c r="AC11" s="28">
        <f t="shared" si="4"/>
        <v>4079</v>
      </c>
      <c r="AD11" s="28">
        <f t="shared" si="4"/>
        <v>343</v>
      </c>
      <c r="AE11" s="28">
        <f t="shared" si="4"/>
        <v>0</v>
      </c>
      <c r="AF11" s="28">
        <f t="shared" si="4"/>
        <v>0</v>
      </c>
    </row>
    <row r="12" spans="2:34" ht="17.25" customHeight="1" thickBo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2:34" ht="35.25" customHeight="1">
      <c r="B13" s="128" t="s">
        <v>11</v>
      </c>
      <c r="C13" s="183" t="s">
        <v>48</v>
      </c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5"/>
      <c r="T13" s="186" t="s">
        <v>47</v>
      </c>
      <c r="U13" s="187"/>
      <c r="V13" s="187"/>
      <c r="W13" s="187"/>
      <c r="X13" s="187"/>
      <c r="Y13" s="187"/>
      <c r="Z13" s="187"/>
      <c r="AA13" s="187"/>
      <c r="AB13" s="187"/>
      <c r="AC13" s="187"/>
      <c r="AD13" s="186" t="s">
        <v>60</v>
      </c>
      <c r="AE13" s="187"/>
      <c r="AF13" s="188"/>
    </row>
    <row r="14" spans="2:34" ht="37.5" customHeight="1">
      <c r="B14" s="182"/>
      <c r="C14" s="31" t="s">
        <v>12</v>
      </c>
      <c r="D14" s="189" t="s">
        <v>42</v>
      </c>
      <c r="E14" s="190"/>
      <c r="F14" s="189" t="s">
        <v>43</v>
      </c>
      <c r="G14" s="190"/>
      <c r="H14" s="124" t="s">
        <v>44</v>
      </c>
      <c r="I14" s="127"/>
      <c r="J14" s="124" t="s">
        <v>45</v>
      </c>
      <c r="K14" s="125"/>
      <c r="L14" s="127"/>
      <c r="M14" s="124" t="s">
        <v>49</v>
      </c>
      <c r="N14" s="125"/>
      <c r="O14" s="125"/>
      <c r="P14" s="127"/>
      <c r="Q14" s="124" t="s">
        <v>46</v>
      </c>
      <c r="R14" s="125"/>
      <c r="S14" s="127"/>
      <c r="T14" s="124" t="s">
        <v>57</v>
      </c>
      <c r="U14" s="125"/>
      <c r="V14" s="127"/>
      <c r="W14" s="124" t="s">
        <v>58</v>
      </c>
      <c r="X14" s="125"/>
      <c r="Y14" s="127"/>
      <c r="Z14" s="124" t="s">
        <v>59</v>
      </c>
      <c r="AA14" s="125"/>
      <c r="AB14" s="125"/>
      <c r="AC14" s="127"/>
      <c r="AD14" s="124"/>
      <c r="AE14" s="125"/>
      <c r="AF14" s="127"/>
    </row>
    <row r="15" spans="2:34" ht="37.5" customHeight="1">
      <c r="B15" s="35">
        <v>1</v>
      </c>
      <c r="C15" s="35" t="s">
        <v>21</v>
      </c>
      <c r="D15" s="189" t="s">
        <v>62</v>
      </c>
      <c r="E15" s="127"/>
      <c r="F15" s="195">
        <v>0.84027777777777779</v>
      </c>
      <c r="G15" s="127"/>
      <c r="H15" s="124" t="s">
        <v>51</v>
      </c>
      <c r="I15" s="127"/>
      <c r="J15" s="124" t="s">
        <v>64</v>
      </c>
      <c r="K15" s="125"/>
      <c r="L15" s="127"/>
      <c r="M15" s="124" t="s">
        <v>73</v>
      </c>
      <c r="N15" s="125"/>
      <c r="O15" s="125"/>
      <c r="P15" s="127"/>
      <c r="Q15" s="124" t="s">
        <v>70</v>
      </c>
      <c r="R15" s="125"/>
      <c r="S15" s="127"/>
      <c r="T15" s="191">
        <v>1135500</v>
      </c>
      <c r="U15" s="125"/>
      <c r="V15" s="127"/>
      <c r="W15" s="191">
        <v>653000</v>
      </c>
      <c r="X15" s="125"/>
      <c r="Y15" s="127"/>
      <c r="Z15" s="192">
        <v>482000</v>
      </c>
      <c r="AA15" s="193"/>
      <c r="AB15" s="193"/>
      <c r="AC15" s="194"/>
      <c r="AD15" s="124"/>
      <c r="AE15" s="125"/>
      <c r="AF15" s="127"/>
    </row>
    <row r="16" spans="2:34" ht="37.5" customHeight="1">
      <c r="B16" s="35">
        <v>2</v>
      </c>
      <c r="C16" s="35" t="s">
        <v>22</v>
      </c>
      <c r="D16" s="189" t="s">
        <v>63</v>
      </c>
      <c r="E16" s="127"/>
      <c r="F16" s="195">
        <v>0.84027777777777779</v>
      </c>
      <c r="G16" s="127"/>
      <c r="H16" s="124" t="s">
        <v>51</v>
      </c>
      <c r="I16" s="127"/>
      <c r="J16" s="124" t="s">
        <v>64</v>
      </c>
      <c r="K16" s="125"/>
      <c r="L16" s="127"/>
      <c r="M16" s="124" t="s">
        <v>73</v>
      </c>
      <c r="N16" s="125"/>
      <c r="O16" s="125"/>
      <c r="P16" s="127"/>
      <c r="Q16" s="124" t="s">
        <v>71</v>
      </c>
      <c r="R16" s="125"/>
      <c r="S16" s="127"/>
      <c r="T16" s="191">
        <v>3560300</v>
      </c>
      <c r="U16" s="125"/>
      <c r="V16" s="127"/>
      <c r="W16" s="192">
        <v>412000</v>
      </c>
      <c r="X16" s="193"/>
      <c r="Y16" s="194"/>
      <c r="Z16" s="192">
        <v>3147560</v>
      </c>
      <c r="AA16" s="193"/>
      <c r="AB16" s="193"/>
      <c r="AC16" s="194"/>
      <c r="AD16" s="124"/>
      <c r="AE16" s="125"/>
      <c r="AF16" s="127"/>
    </row>
    <row r="17" spans="2:36" ht="37.5" customHeight="1">
      <c r="B17" s="35">
        <v>3</v>
      </c>
      <c r="C17" s="35" t="s">
        <v>38</v>
      </c>
      <c r="D17" s="189" t="s">
        <v>50</v>
      </c>
      <c r="E17" s="127"/>
      <c r="F17" s="195">
        <v>0.84027777777777779</v>
      </c>
      <c r="G17" s="127"/>
      <c r="H17" s="124" t="s">
        <v>51</v>
      </c>
      <c r="I17" s="127"/>
      <c r="J17" s="124" t="s">
        <v>64</v>
      </c>
      <c r="K17" s="125"/>
      <c r="L17" s="127"/>
      <c r="M17" s="124" t="s">
        <v>73</v>
      </c>
      <c r="N17" s="125"/>
      <c r="O17" s="125"/>
      <c r="P17" s="127"/>
      <c r="Q17" s="124" t="s">
        <v>72</v>
      </c>
      <c r="R17" s="125"/>
      <c r="S17" s="127"/>
      <c r="T17" s="191">
        <v>1561900</v>
      </c>
      <c r="U17" s="125"/>
      <c r="V17" s="127"/>
      <c r="W17" s="191">
        <v>307980</v>
      </c>
      <c r="X17" s="125"/>
      <c r="Y17" s="127"/>
      <c r="Z17" s="192">
        <v>1253920</v>
      </c>
      <c r="AA17" s="193"/>
      <c r="AB17" s="193"/>
      <c r="AC17" s="194"/>
      <c r="AD17" s="124"/>
      <c r="AE17" s="125"/>
      <c r="AF17" s="127"/>
    </row>
    <row r="18" spans="2:36" ht="37.5" customHeight="1">
      <c r="B18" s="35">
        <v>4</v>
      </c>
      <c r="C18" s="35" t="s">
        <v>24</v>
      </c>
      <c r="D18" s="189" t="s">
        <v>62</v>
      </c>
      <c r="E18" s="127"/>
      <c r="F18" s="195">
        <v>0.83333333333333337</v>
      </c>
      <c r="G18" s="127"/>
      <c r="H18" s="124" t="s">
        <v>67</v>
      </c>
      <c r="I18" s="127"/>
      <c r="J18" s="124" t="s">
        <v>64</v>
      </c>
      <c r="K18" s="125"/>
      <c r="L18" s="127"/>
      <c r="M18" s="124" t="s">
        <v>75</v>
      </c>
      <c r="N18" s="125"/>
      <c r="O18" s="125"/>
      <c r="P18" s="127"/>
      <c r="Q18" s="124" t="s">
        <v>76</v>
      </c>
      <c r="R18" s="125"/>
      <c r="S18" s="127"/>
      <c r="T18" s="191">
        <v>1392107</v>
      </c>
      <c r="U18" s="125"/>
      <c r="V18" s="127"/>
      <c r="W18" s="192">
        <v>736000</v>
      </c>
      <c r="X18" s="193"/>
      <c r="Y18" s="194"/>
      <c r="Z18" s="192">
        <v>656107</v>
      </c>
      <c r="AA18" s="193"/>
      <c r="AB18" s="193"/>
      <c r="AC18" s="194"/>
      <c r="AD18" s="124"/>
      <c r="AE18" s="125"/>
      <c r="AF18" s="127"/>
    </row>
    <row r="19" spans="2:36" ht="37.5" customHeight="1">
      <c r="B19" s="35">
        <v>5</v>
      </c>
      <c r="C19" s="35" t="s">
        <v>23</v>
      </c>
      <c r="D19" s="189" t="s">
        <v>62</v>
      </c>
      <c r="E19" s="127"/>
      <c r="F19" s="195">
        <v>0.83333333333333337</v>
      </c>
      <c r="G19" s="127"/>
      <c r="H19" s="124" t="s">
        <v>67</v>
      </c>
      <c r="I19" s="127"/>
      <c r="J19" s="124" t="s">
        <v>64</v>
      </c>
      <c r="K19" s="125"/>
      <c r="L19" s="127"/>
      <c r="M19" s="124" t="s">
        <v>74</v>
      </c>
      <c r="N19" s="125"/>
      <c r="O19" s="125"/>
      <c r="P19" s="127"/>
      <c r="Q19" s="124" t="s">
        <v>77</v>
      </c>
      <c r="R19" s="125"/>
      <c r="S19" s="127"/>
      <c r="T19" s="191">
        <v>985294</v>
      </c>
      <c r="U19" s="125"/>
      <c r="V19" s="127"/>
      <c r="W19" s="192">
        <v>144000</v>
      </c>
      <c r="X19" s="193"/>
      <c r="Y19" s="194"/>
      <c r="Z19" s="192">
        <v>1089294</v>
      </c>
      <c r="AA19" s="193"/>
      <c r="AB19" s="193"/>
      <c r="AC19" s="194"/>
      <c r="AD19" s="124"/>
      <c r="AE19" s="125"/>
      <c r="AF19" s="127"/>
    </row>
    <row r="22" spans="2:36">
      <c r="J22" s="180"/>
      <c r="K22" s="180"/>
      <c r="L22" s="180"/>
    </row>
    <row r="23" spans="2:36">
      <c r="J23" s="180"/>
      <c r="K23" s="180"/>
      <c r="L23" s="180"/>
    </row>
    <row r="24" spans="2:36">
      <c r="J24" s="180"/>
      <c r="K24" s="180"/>
      <c r="L24" s="180"/>
    </row>
    <row r="25" spans="2:36">
      <c r="J25" s="180"/>
      <c r="K25" s="180"/>
      <c r="L25" s="180"/>
    </row>
    <row r="27" spans="2:36">
      <c r="AH27" s="99">
        <v>65</v>
      </c>
      <c r="AI27" s="99">
        <v>183</v>
      </c>
      <c r="AJ27" s="99">
        <v>248</v>
      </c>
    </row>
    <row r="30" spans="2:36">
      <c r="I30" s="167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</row>
    <row r="31" spans="2:36"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</row>
    <row r="32" spans="2:36"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</row>
    <row r="33" spans="9:22"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</row>
  </sheetData>
  <mergeCells count="86">
    <mergeCell ref="D19:E19"/>
    <mergeCell ref="F19:G19"/>
    <mergeCell ref="H19:I19"/>
    <mergeCell ref="J19:L19"/>
    <mergeCell ref="M19:P19"/>
    <mergeCell ref="Q19:S19"/>
    <mergeCell ref="T19:V19"/>
    <mergeCell ref="W17:Y17"/>
    <mergeCell ref="Z17:AC17"/>
    <mergeCell ref="AD17:AF17"/>
    <mergeCell ref="Q18:S18"/>
    <mergeCell ref="T18:V18"/>
    <mergeCell ref="W19:Y19"/>
    <mergeCell ref="Z19:AC19"/>
    <mergeCell ref="AD19:AF19"/>
    <mergeCell ref="W18:Y18"/>
    <mergeCell ref="Z18:AC18"/>
    <mergeCell ref="AD18:AF18"/>
    <mergeCell ref="Q17:S17"/>
    <mergeCell ref="T17:V17"/>
    <mergeCell ref="D18:E18"/>
    <mergeCell ref="F18:G18"/>
    <mergeCell ref="H18:I18"/>
    <mergeCell ref="J18:L18"/>
    <mergeCell ref="M18:P18"/>
    <mergeCell ref="D17:E17"/>
    <mergeCell ref="F17:G17"/>
    <mergeCell ref="H17:I17"/>
    <mergeCell ref="J17:L17"/>
    <mergeCell ref="M17:P17"/>
    <mergeCell ref="AD15:AF15"/>
    <mergeCell ref="D16:E16"/>
    <mergeCell ref="F16:G16"/>
    <mergeCell ref="H16:I16"/>
    <mergeCell ref="J16:L16"/>
    <mergeCell ref="M16:P16"/>
    <mergeCell ref="Q16:S16"/>
    <mergeCell ref="T16:V16"/>
    <mergeCell ref="W16:Y16"/>
    <mergeCell ref="Z16:AC16"/>
    <mergeCell ref="AD16:AF16"/>
    <mergeCell ref="Q15:S15"/>
    <mergeCell ref="T15:V15"/>
    <mergeCell ref="D15:E15"/>
    <mergeCell ref="F15:G15"/>
    <mergeCell ref="H15:I15"/>
    <mergeCell ref="J15:L15"/>
    <mergeCell ref="M15:P15"/>
    <mergeCell ref="Z4:Z5"/>
    <mergeCell ref="M14:P14"/>
    <mergeCell ref="Q14:S14"/>
    <mergeCell ref="Y4:Y5"/>
    <mergeCell ref="K4:O4"/>
    <mergeCell ref="Q4:S4"/>
    <mergeCell ref="T4:U4"/>
    <mergeCell ref="V4:V5"/>
    <mergeCell ref="W4:W5"/>
    <mergeCell ref="X4:X5"/>
    <mergeCell ref="W15:Y15"/>
    <mergeCell ref="Z15:AC15"/>
    <mergeCell ref="AA4:AB4"/>
    <mergeCell ref="AC4:AD4"/>
    <mergeCell ref="AE4:AE5"/>
    <mergeCell ref="AF4:AF5"/>
    <mergeCell ref="B13:B14"/>
    <mergeCell ref="C13:S13"/>
    <mergeCell ref="T13:AC13"/>
    <mergeCell ref="AD13:AF13"/>
    <mergeCell ref="D14:E14"/>
    <mergeCell ref="W14:Y14"/>
    <mergeCell ref="Z14:AC14"/>
    <mergeCell ref="AD14:AF14"/>
    <mergeCell ref="T14:V14"/>
    <mergeCell ref="F14:G14"/>
    <mergeCell ref="H14:I14"/>
    <mergeCell ref="J14:L14"/>
    <mergeCell ref="B3:I3"/>
    <mergeCell ref="B4:B5"/>
    <mergeCell ref="C4:C5"/>
    <mergeCell ref="D4:D5"/>
    <mergeCell ref="E4:I4"/>
    <mergeCell ref="J22:L22"/>
    <mergeCell ref="J23:L23"/>
    <mergeCell ref="J24:L24"/>
    <mergeCell ref="J25:L25"/>
    <mergeCell ref="I30:V33"/>
  </mergeCells>
  <phoneticPr fontId="1" type="noConversion"/>
  <pageMargins left="0.37" right="0.31496062992125984" top="0.5" bottom="0.31496062992125984" header="0.19685039370078741" footer="0.19685039370078741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F19"/>
  <sheetViews>
    <sheetView showGridLines="0" zoomScale="60" zoomScaleNormal="60" workbookViewId="0">
      <selection activeCell="B3" sqref="B3:AF19"/>
    </sheetView>
  </sheetViews>
  <sheetFormatPr defaultRowHeight="16.5"/>
  <cols>
    <col min="1" max="1" width="2.625" customWidth="1"/>
    <col min="2" max="2" width="4.875" style="1" customWidth="1"/>
    <col min="3" max="3" width="9.25" customWidth="1"/>
    <col min="4" max="12" width="4.875" customWidth="1"/>
    <col min="13" max="13" width="6.5" customWidth="1"/>
    <col min="14" max="14" width="4.25" customWidth="1"/>
    <col min="15" max="16" width="4.875" customWidth="1"/>
    <col min="17" max="19" width="4.5" customWidth="1"/>
    <col min="20" max="20" width="5.25" customWidth="1"/>
    <col min="21" max="21" width="5.5" customWidth="1"/>
    <col min="22" max="22" width="7.5" customWidth="1"/>
    <col min="23" max="23" width="9" customWidth="1"/>
    <col min="24" max="24" width="7.5" customWidth="1"/>
    <col min="25" max="25" width="6.875" customWidth="1"/>
    <col min="26" max="28" width="6" customWidth="1"/>
    <col min="29" max="31" width="8.25" customWidth="1"/>
    <col min="32" max="32" width="5.375" customWidth="1"/>
    <col min="34" max="34" width="9.75" bestFit="1" customWidth="1"/>
  </cols>
  <sheetData>
    <row r="1" spans="2:32" ht="5.25" customHeight="1"/>
    <row r="2" spans="2:32" ht="5.25" customHeight="1"/>
    <row r="3" spans="2:32" ht="17.25">
      <c r="B3" s="181" t="s">
        <v>37</v>
      </c>
      <c r="C3" s="181"/>
      <c r="D3" s="181"/>
      <c r="E3" s="181"/>
      <c r="F3" s="181"/>
      <c r="G3" s="181"/>
      <c r="H3" s="181"/>
      <c r="I3" s="181"/>
      <c r="J3" s="6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2:32" ht="38.25" customHeight="1" thickBot="1">
      <c r="B4" s="121" t="s">
        <v>11</v>
      </c>
      <c r="C4" s="121" t="s">
        <v>12</v>
      </c>
      <c r="D4" s="123" t="s">
        <v>0</v>
      </c>
      <c r="E4" s="124" t="s">
        <v>1</v>
      </c>
      <c r="F4" s="125"/>
      <c r="G4" s="126"/>
      <c r="H4" s="126"/>
      <c r="I4" s="127"/>
      <c r="J4" s="24"/>
      <c r="K4" s="119" t="s">
        <v>5</v>
      </c>
      <c r="L4" s="119"/>
      <c r="M4" s="119"/>
      <c r="N4" s="119"/>
      <c r="O4" s="119"/>
      <c r="P4" s="25"/>
      <c r="Q4" s="119" t="s">
        <v>14</v>
      </c>
      <c r="R4" s="119"/>
      <c r="S4" s="119"/>
      <c r="T4" s="119" t="s">
        <v>10</v>
      </c>
      <c r="U4" s="119"/>
      <c r="V4" s="121" t="s">
        <v>9</v>
      </c>
      <c r="W4" s="121" t="s">
        <v>8</v>
      </c>
      <c r="X4" s="121" t="s">
        <v>15</v>
      </c>
      <c r="Y4" s="121" t="s">
        <v>17</v>
      </c>
      <c r="Z4" s="121" t="s">
        <v>18</v>
      </c>
      <c r="AA4" s="119" t="s">
        <v>16</v>
      </c>
      <c r="AB4" s="119"/>
      <c r="AC4" s="182" t="s">
        <v>39</v>
      </c>
      <c r="AD4" s="119"/>
      <c r="AE4" s="129" t="s">
        <v>19</v>
      </c>
      <c r="AF4" s="121" t="s">
        <v>20</v>
      </c>
    </row>
    <row r="5" spans="2:32" s="1" customFormat="1" ht="56.25" customHeight="1">
      <c r="B5" s="122"/>
      <c r="C5" s="122"/>
      <c r="D5" s="122"/>
      <c r="E5" s="25" t="s">
        <v>2</v>
      </c>
      <c r="F5" s="23" t="s">
        <v>3</v>
      </c>
      <c r="G5" s="3" t="s">
        <v>4</v>
      </c>
      <c r="H5" s="7" t="s">
        <v>32</v>
      </c>
      <c r="I5" s="8" t="s">
        <v>13</v>
      </c>
      <c r="J5" s="27" t="s">
        <v>32</v>
      </c>
      <c r="K5" s="25" t="s">
        <v>2</v>
      </c>
      <c r="L5" s="25" t="s">
        <v>3</v>
      </c>
      <c r="M5" s="25" t="s">
        <v>4</v>
      </c>
      <c r="N5" s="25" t="s">
        <v>32</v>
      </c>
      <c r="O5" s="2" t="s">
        <v>6</v>
      </c>
      <c r="P5" s="2" t="s">
        <v>32</v>
      </c>
      <c r="Q5" s="26" t="s">
        <v>27</v>
      </c>
      <c r="R5" s="26" t="s">
        <v>28</v>
      </c>
      <c r="S5" s="26" t="s">
        <v>29</v>
      </c>
      <c r="T5" s="26" t="s">
        <v>26</v>
      </c>
      <c r="U5" s="26" t="s">
        <v>25</v>
      </c>
      <c r="V5" s="122"/>
      <c r="W5" s="122"/>
      <c r="X5" s="122"/>
      <c r="Y5" s="122"/>
      <c r="Z5" s="128"/>
      <c r="AA5" s="26" t="s">
        <v>30</v>
      </c>
      <c r="AB5" s="26" t="s">
        <v>31</v>
      </c>
      <c r="AC5" s="26" t="s">
        <v>40</v>
      </c>
      <c r="AD5" s="26" t="s">
        <v>41</v>
      </c>
      <c r="AE5" s="130"/>
      <c r="AF5" s="128"/>
    </row>
    <row r="6" spans="2:32" ht="53.25" customHeight="1">
      <c r="B6" s="25">
        <v>1</v>
      </c>
      <c r="C6" s="25" t="s">
        <v>21</v>
      </c>
      <c r="D6" s="25">
        <v>11</v>
      </c>
      <c r="E6" s="25">
        <v>28</v>
      </c>
      <c r="F6" s="23">
        <v>56</v>
      </c>
      <c r="G6" s="4">
        <f t="shared" ref="G6:G10" si="0">E6+F6</f>
        <v>84</v>
      </c>
      <c r="H6" s="9">
        <v>0</v>
      </c>
      <c r="I6" s="24">
        <v>0</v>
      </c>
      <c r="J6" s="10">
        <v>0</v>
      </c>
      <c r="K6" s="25">
        <v>21</v>
      </c>
      <c r="L6" s="25">
        <v>24</v>
      </c>
      <c r="M6" s="25">
        <f t="shared" ref="M6:M10" si="1">K6+L6</f>
        <v>45</v>
      </c>
      <c r="N6" s="11" t="s">
        <v>33</v>
      </c>
      <c r="O6" s="25">
        <v>0</v>
      </c>
      <c r="P6" s="25">
        <v>0</v>
      </c>
      <c r="Q6" s="25">
        <v>100</v>
      </c>
      <c r="R6" s="25">
        <v>90</v>
      </c>
      <c r="S6" s="25">
        <v>91</v>
      </c>
      <c r="T6" s="25">
        <v>4</v>
      </c>
      <c r="U6" s="25"/>
      <c r="V6" s="12">
        <v>277</v>
      </c>
      <c r="W6" s="12">
        <v>7485</v>
      </c>
      <c r="X6" s="12"/>
      <c r="Y6" s="12">
        <v>0</v>
      </c>
      <c r="Z6" s="12">
        <v>38</v>
      </c>
      <c r="AA6" s="25">
        <v>34</v>
      </c>
      <c r="AB6" s="25">
        <v>48</v>
      </c>
      <c r="AC6" s="25">
        <v>50</v>
      </c>
      <c r="AD6" s="25">
        <v>0</v>
      </c>
      <c r="AE6" s="12"/>
      <c r="AF6" s="12"/>
    </row>
    <row r="7" spans="2:32" ht="53.25" customHeight="1">
      <c r="B7" s="25">
        <v>2</v>
      </c>
      <c r="C7" s="25" t="s">
        <v>22</v>
      </c>
      <c r="D7" s="25">
        <v>12</v>
      </c>
      <c r="E7" s="25">
        <v>30</v>
      </c>
      <c r="F7" s="23">
        <v>71</v>
      </c>
      <c r="G7" s="4">
        <f t="shared" si="0"/>
        <v>101</v>
      </c>
      <c r="H7" s="9" t="s">
        <v>35</v>
      </c>
      <c r="I7" s="24">
        <v>0</v>
      </c>
      <c r="J7" s="24">
        <v>0</v>
      </c>
      <c r="K7" s="25">
        <v>15</v>
      </c>
      <c r="L7" s="25">
        <v>30</v>
      </c>
      <c r="M7" s="25">
        <f t="shared" si="1"/>
        <v>45</v>
      </c>
      <c r="N7" s="25">
        <v>0</v>
      </c>
      <c r="O7" s="25">
        <v>2</v>
      </c>
      <c r="P7" s="25">
        <v>0</v>
      </c>
      <c r="Q7" s="25">
        <v>100</v>
      </c>
      <c r="R7" s="25">
        <v>72</v>
      </c>
      <c r="S7" s="25">
        <v>75</v>
      </c>
      <c r="T7" s="25">
        <v>4</v>
      </c>
      <c r="U7" s="25"/>
      <c r="V7" s="12">
        <v>505</v>
      </c>
      <c r="W7" s="12">
        <v>16345</v>
      </c>
      <c r="X7" s="12">
        <v>0</v>
      </c>
      <c r="Y7" s="12">
        <v>70</v>
      </c>
      <c r="Z7" s="12">
        <v>97</v>
      </c>
      <c r="AA7" s="25">
        <v>69</v>
      </c>
      <c r="AB7" s="25">
        <v>41</v>
      </c>
      <c r="AC7" s="25">
        <v>1772</v>
      </c>
      <c r="AD7" s="25">
        <v>0</v>
      </c>
      <c r="AE7" s="12"/>
      <c r="AF7" s="12"/>
    </row>
    <row r="8" spans="2:32" ht="53.25" customHeight="1">
      <c r="B8" s="25">
        <v>3</v>
      </c>
      <c r="C8" s="25" t="s">
        <v>38</v>
      </c>
      <c r="D8" s="25">
        <v>10</v>
      </c>
      <c r="E8" s="25">
        <v>22</v>
      </c>
      <c r="F8" s="23">
        <v>57</v>
      </c>
      <c r="G8" s="4">
        <f t="shared" si="0"/>
        <v>79</v>
      </c>
      <c r="H8" s="9" t="s">
        <v>34</v>
      </c>
      <c r="I8" s="24">
        <v>1</v>
      </c>
      <c r="J8" s="24">
        <v>0</v>
      </c>
      <c r="K8" s="25">
        <v>9</v>
      </c>
      <c r="L8" s="25">
        <v>24</v>
      </c>
      <c r="M8" s="25">
        <v>33</v>
      </c>
      <c r="N8" s="25">
        <v>0</v>
      </c>
      <c r="O8" s="25">
        <v>0</v>
      </c>
      <c r="P8" s="25">
        <v>0</v>
      </c>
      <c r="Q8" s="25">
        <v>100</v>
      </c>
      <c r="R8" s="25">
        <v>90</v>
      </c>
      <c r="S8" s="25">
        <v>90</v>
      </c>
      <c r="T8" s="25">
        <v>4</v>
      </c>
      <c r="U8" s="25"/>
      <c r="V8" s="12">
        <v>551</v>
      </c>
      <c r="W8" s="12">
        <v>17989</v>
      </c>
      <c r="X8" s="12">
        <v>32</v>
      </c>
      <c r="Y8" s="12">
        <v>76</v>
      </c>
      <c r="Z8" s="12">
        <v>103</v>
      </c>
      <c r="AA8" s="25">
        <v>116</v>
      </c>
      <c r="AB8" s="25">
        <v>178</v>
      </c>
      <c r="AC8" s="25">
        <v>1336</v>
      </c>
      <c r="AD8" s="25"/>
      <c r="AE8" s="12"/>
      <c r="AF8" s="12"/>
    </row>
    <row r="9" spans="2:32" ht="53.25" customHeight="1">
      <c r="B9" s="25">
        <v>4</v>
      </c>
      <c r="C9" s="25" t="s">
        <v>24</v>
      </c>
      <c r="D9" s="25">
        <v>13</v>
      </c>
      <c r="E9" s="25">
        <v>59</v>
      </c>
      <c r="F9" s="23">
        <v>67</v>
      </c>
      <c r="G9" s="4">
        <f t="shared" si="0"/>
        <v>126</v>
      </c>
      <c r="H9" s="9">
        <v>0</v>
      </c>
      <c r="I9" s="24">
        <v>1</v>
      </c>
      <c r="J9" s="24">
        <v>0</v>
      </c>
      <c r="K9" s="25">
        <v>18</v>
      </c>
      <c r="L9" s="25">
        <v>57</v>
      </c>
      <c r="M9" s="25">
        <f t="shared" si="1"/>
        <v>75</v>
      </c>
      <c r="N9" s="11" t="s">
        <v>33</v>
      </c>
      <c r="O9" s="25">
        <v>2</v>
      </c>
      <c r="P9" s="25">
        <v>0</v>
      </c>
      <c r="Q9" s="25">
        <v>75</v>
      </c>
      <c r="R9" s="25">
        <v>82</v>
      </c>
      <c r="S9" s="25">
        <v>82</v>
      </c>
      <c r="T9" s="25">
        <v>3</v>
      </c>
      <c r="U9" s="25"/>
      <c r="V9" s="12">
        <v>683</v>
      </c>
      <c r="W9" s="12">
        <v>38248</v>
      </c>
      <c r="X9" s="12">
        <v>12</v>
      </c>
      <c r="Y9" s="12">
        <v>0</v>
      </c>
      <c r="Z9" s="12">
        <v>163</v>
      </c>
      <c r="AA9" s="25">
        <v>149</v>
      </c>
      <c r="AB9" s="25">
        <v>180</v>
      </c>
      <c r="AC9" s="25">
        <v>1944</v>
      </c>
      <c r="AD9" s="25">
        <v>0</v>
      </c>
      <c r="AE9" s="12"/>
      <c r="AF9" s="12"/>
    </row>
    <row r="10" spans="2:32" ht="53.25" customHeight="1" thickBot="1">
      <c r="B10" s="25">
        <v>5</v>
      </c>
      <c r="C10" s="22" t="s">
        <v>23</v>
      </c>
      <c r="D10" s="22">
        <v>6</v>
      </c>
      <c r="E10" s="22">
        <v>15</v>
      </c>
      <c r="F10" s="13">
        <v>32</v>
      </c>
      <c r="G10" s="5">
        <f t="shared" si="0"/>
        <v>47</v>
      </c>
      <c r="H10" s="29" t="s">
        <v>34</v>
      </c>
      <c r="I10" s="14">
        <v>2</v>
      </c>
      <c r="J10" s="14">
        <v>0</v>
      </c>
      <c r="K10" s="22">
        <v>9</v>
      </c>
      <c r="L10" s="22">
        <v>34</v>
      </c>
      <c r="M10" s="22">
        <f t="shared" si="1"/>
        <v>43</v>
      </c>
      <c r="N10" s="15">
        <v>1</v>
      </c>
      <c r="O10" s="22">
        <v>1</v>
      </c>
      <c r="P10" s="22">
        <v>0</v>
      </c>
      <c r="Q10" s="22">
        <v>100</v>
      </c>
      <c r="R10" s="22">
        <v>79</v>
      </c>
      <c r="S10" s="22">
        <v>82</v>
      </c>
      <c r="T10" s="22">
        <v>4</v>
      </c>
      <c r="U10" s="22"/>
      <c r="V10" s="16">
        <v>238</v>
      </c>
      <c r="W10" s="16">
        <v>8596</v>
      </c>
      <c r="X10" s="16">
        <v>25</v>
      </c>
      <c r="Y10" s="16">
        <v>27</v>
      </c>
      <c r="Z10" s="16">
        <v>6</v>
      </c>
      <c r="AA10" s="22">
        <v>81</v>
      </c>
      <c r="AB10" s="22">
        <v>10</v>
      </c>
      <c r="AC10" s="22">
        <v>50</v>
      </c>
      <c r="AD10" s="22">
        <v>74</v>
      </c>
      <c r="AE10" s="16"/>
      <c r="AF10" s="16"/>
    </row>
    <row r="11" spans="2:32" ht="53.25" customHeight="1" thickBot="1">
      <c r="B11" s="18" t="s">
        <v>7</v>
      </c>
      <c r="C11" s="17" t="s">
        <v>36</v>
      </c>
      <c r="D11" s="28">
        <f>D6+D7+D8+D9+D10</f>
        <v>52</v>
      </c>
      <c r="E11" s="28">
        <f t="shared" ref="E11:G11" si="2">E6+E7+E8+E9+E10</f>
        <v>154</v>
      </c>
      <c r="F11" s="28">
        <f t="shared" si="2"/>
        <v>283</v>
      </c>
      <c r="G11" s="28">
        <f t="shared" si="2"/>
        <v>437</v>
      </c>
      <c r="H11" s="28">
        <f>H6+H7+H8+H9+H10</f>
        <v>-5</v>
      </c>
      <c r="I11" s="28">
        <f t="shared" ref="I11:P11" si="3">I6+I7+I8+I9+I10</f>
        <v>4</v>
      </c>
      <c r="J11" s="28">
        <f t="shared" si="3"/>
        <v>0</v>
      </c>
      <c r="K11" s="28">
        <f t="shared" si="3"/>
        <v>72</v>
      </c>
      <c r="L11" s="28">
        <f t="shared" si="3"/>
        <v>169</v>
      </c>
      <c r="M11" s="28">
        <f t="shared" si="3"/>
        <v>241</v>
      </c>
      <c r="N11" s="28">
        <f t="shared" si="3"/>
        <v>-3</v>
      </c>
      <c r="O11" s="28">
        <f t="shared" si="3"/>
        <v>5</v>
      </c>
      <c r="P11" s="28">
        <f t="shared" si="3"/>
        <v>0</v>
      </c>
      <c r="Q11" s="28"/>
      <c r="R11" s="28"/>
      <c r="S11" s="28"/>
      <c r="T11" s="28">
        <f>T6+T7+T8+T9+T10</f>
        <v>19</v>
      </c>
      <c r="U11" s="28">
        <f t="shared" ref="U11:AD11" si="4">U6+U7+U8+U9+U10</f>
        <v>0</v>
      </c>
      <c r="V11" s="28">
        <f t="shared" si="4"/>
        <v>2254</v>
      </c>
      <c r="W11" s="28">
        <f t="shared" si="4"/>
        <v>88663</v>
      </c>
      <c r="X11" s="28">
        <f t="shared" si="4"/>
        <v>69</v>
      </c>
      <c r="Y11" s="28">
        <f t="shared" si="4"/>
        <v>173</v>
      </c>
      <c r="Z11" s="28">
        <f t="shared" si="4"/>
        <v>407</v>
      </c>
      <c r="AA11" s="28">
        <f t="shared" si="4"/>
        <v>449</v>
      </c>
      <c r="AB11" s="28">
        <f t="shared" si="4"/>
        <v>457</v>
      </c>
      <c r="AC11" s="28">
        <f t="shared" si="4"/>
        <v>5152</v>
      </c>
      <c r="AD11" s="28">
        <f t="shared" si="4"/>
        <v>74</v>
      </c>
      <c r="AE11" s="28">
        <f t="shared" ref="AE11:AF11" si="5">AE6+AE7+AE8+AE9+AE10</f>
        <v>0</v>
      </c>
      <c r="AF11" s="28">
        <f t="shared" si="5"/>
        <v>0</v>
      </c>
    </row>
    <row r="12" spans="2:32" ht="17.25" customHeight="1" thickBo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2:32" ht="35.25" customHeight="1">
      <c r="B13" s="128" t="s">
        <v>11</v>
      </c>
      <c r="C13" s="183" t="s">
        <v>48</v>
      </c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5"/>
      <c r="T13" s="186" t="s">
        <v>47</v>
      </c>
      <c r="U13" s="187"/>
      <c r="V13" s="187"/>
      <c r="W13" s="187"/>
      <c r="X13" s="187"/>
      <c r="Y13" s="187"/>
      <c r="Z13" s="187"/>
      <c r="AA13" s="187"/>
      <c r="AB13" s="187"/>
      <c r="AC13" s="187"/>
      <c r="AD13" s="186" t="s">
        <v>60</v>
      </c>
      <c r="AE13" s="187"/>
      <c r="AF13" s="188"/>
    </row>
    <row r="14" spans="2:32" ht="37.5" customHeight="1">
      <c r="B14" s="182"/>
      <c r="C14" s="21" t="s">
        <v>12</v>
      </c>
      <c r="D14" s="189" t="s">
        <v>42</v>
      </c>
      <c r="E14" s="190"/>
      <c r="F14" s="189" t="s">
        <v>43</v>
      </c>
      <c r="G14" s="190"/>
      <c r="H14" s="124" t="s">
        <v>44</v>
      </c>
      <c r="I14" s="127"/>
      <c r="J14" s="124" t="s">
        <v>45</v>
      </c>
      <c r="K14" s="125"/>
      <c r="L14" s="127"/>
      <c r="M14" s="124" t="s">
        <v>49</v>
      </c>
      <c r="N14" s="125"/>
      <c r="O14" s="125"/>
      <c r="P14" s="127"/>
      <c r="Q14" s="124" t="s">
        <v>46</v>
      </c>
      <c r="R14" s="125"/>
      <c r="S14" s="127"/>
      <c r="T14" s="124" t="s">
        <v>57</v>
      </c>
      <c r="U14" s="125"/>
      <c r="V14" s="127"/>
      <c r="W14" s="124" t="s">
        <v>58</v>
      </c>
      <c r="X14" s="125"/>
      <c r="Y14" s="127"/>
      <c r="Z14" s="124" t="s">
        <v>59</v>
      </c>
      <c r="AA14" s="125"/>
      <c r="AB14" s="125"/>
      <c r="AC14" s="127"/>
      <c r="AD14" s="124"/>
      <c r="AE14" s="125"/>
      <c r="AF14" s="127"/>
    </row>
    <row r="15" spans="2:32" ht="37.5" customHeight="1">
      <c r="B15" s="25">
        <v>1</v>
      </c>
      <c r="C15" s="25" t="s">
        <v>21</v>
      </c>
      <c r="D15" s="189" t="s">
        <v>62</v>
      </c>
      <c r="E15" s="127"/>
      <c r="F15" s="195">
        <v>0.84027777777777779</v>
      </c>
      <c r="G15" s="127"/>
      <c r="H15" s="124" t="s">
        <v>51</v>
      </c>
      <c r="I15" s="127"/>
      <c r="J15" s="124" t="s">
        <v>64</v>
      </c>
      <c r="K15" s="125"/>
      <c r="L15" s="127"/>
      <c r="M15" s="124" t="s">
        <v>52</v>
      </c>
      <c r="N15" s="125"/>
      <c r="O15" s="125"/>
      <c r="P15" s="127"/>
      <c r="Q15" s="124" t="s">
        <v>65</v>
      </c>
      <c r="R15" s="125"/>
      <c r="S15" s="127"/>
      <c r="T15" s="191">
        <v>858500</v>
      </c>
      <c r="U15" s="125"/>
      <c r="V15" s="127"/>
      <c r="W15" s="191">
        <v>313000</v>
      </c>
      <c r="X15" s="125"/>
      <c r="Y15" s="127"/>
      <c r="Z15" s="192">
        <v>545500</v>
      </c>
      <c r="AA15" s="193"/>
      <c r="AB15" s="193"/>
      <c r="AC15" s="194"/>
      <c r="AD15" s="124"/>
      <c r="AE15" s="125"/>
      <c r="AF15" s="127"/>
    </row>
    <row r="16" spans="2:32" ht="37.5" customHeight="1">
      <c r="B16" s="25">
        <v>2</v>
      </c>
      <c r="C16" s="25" t="s">
        <v>22</v>
      </c>
      <c r="D16" s="189" t="s">
        <v>63</v>
      </c>
      <c r="E16" s="127"/>
      <c r="F16" s="195">
        <v>0.84027777777777779</v>
      </c>
      <c r="G16" s="127"/>
      <c r="H16" s="124" t="s">
        <v>51</v>
      </c>
      <c r="I16" s="127"/>
      <c r="J16" s="124" t="s">
        <v>64</v>
      </c>
      <c r="K16" s="125"/>
      <c r="L16" s="127"/>
      <c r="M16" s="124" t="s">
        <v>53</v>
      </c>
      <c r="N16" s="125"/>
      <c r="O16" s="125"/>
      <c r="P16" s="127"/>
      <c r="Q16" s="124" t="s">
        <v>65</v>
      </c>
      <c r="R16" s="125"/>
      <c r="S16" s="127"/>
      <c r="T16" s="191">
        <v>2975300</v>
      </c>
      <c r="U16" s="125"/>
      <c r="V16" s="127"/>
      <c r="W16" s="192">
        <v>490000</v>
      </c>
      <c r="X16" s="193"/>
      <c r="Y16" s="194"/>
      <c r="Z16" s="192">
        <v>2485300</v>
      </c>
      <c r="AA16" s="193"/>
      <c r="AB16" s="193"/>
      <c r="AC16" s="194"/>
      <c r="AD16" s="124"/>
      <c r="AE16" s="125"/>
      <c r="AF16" s="127"/>
    </row>
    <row r="17" spans="2:32" ht="37.5" customHeight="1">
      <c r="B17" s="25">
        <v>3</v>
      </c>
      <c r="C17" s="25" t="s">
        <v>38</v>
      </c>
      <c r="D17" s="189" t="s">
        <v>50</v>
      </c>
      <c r="E17" s="127"/>
      <c r="F17" s="195">
        <v>0.84027777777777779</v>
      </c>
      <c r="G17" s="127"/>
      <c r="H17" s="124" t="s">
        <v>51</v>
      </c>
      <c r="I17" s="127"/>
      <c r="J17" s="124" t="s">
        <v>64</v>
      </c>
      <c r="K17" s="125"/>
      <c r="L17" s="127"/>
      <c r="M17" s="124" t="s">
        <v>52</v>
      </c>
      <c r="N17" s="125"/>
      <c r="O17" s="125"/>
      <c r="P17" s="127"/>
      <c r="Q17" s="124" t="s">
        <v>56</v>
      </c>
      <c r="R17" s="125"/>
      <c r="S17" s="127"/>
      <c r="T17" s="191">
        <v>1225979</v>
      </c>
      <c r="U17" s="125"/>
      <c r="V17" s="127"/>
      <c r="W17" s="191">
        <v>280000</v>
      </c>
      <c r="X17" s="125"/>
      <c r="Y17" s="127"/>
      <c r="Z17" s="192">
        <v>945979</v>
      </c>
      <c r="AA17" s="193"/>
      <c r="AB17" s="193"/>
      <c r="AC17" s="194"/>
      <c r="AD17" s="124" t="s">
        <v>61</v>
      </c>
      <c r="AE17" s="125"/>
      <c r="AF17" s="127"/>
    </row>
    <row r="18" spans="2:32" ht="37.5" customHeight="1">
      <c r="B18" s="25">
        <v>4</v>
      </c>
      <c r="C18" s="25" t="s">
        <v>24</v>
      </c>
      <c r="D18" s="189" t="s">
        <v>62</v>
      </c>
      <c r="E18" s="127"/>
      <c r="F18" s="195">
        <v>0.83333333333333337</v>
      </c>
      <c r="G18" s="127"/>
      <c r="H18" s="124" t="s">
        <v>67</v>
      </c>
      <c r="I18" s="127"/>
      <c r="J18" s="124" t="s">
        <v>64</v>
      </c>
      <c r="K18" s="125"/>
      <c r="L18" s="127"/>
      <c r="M18" s="124" t="s">
        <v>54</v>
      </c>
      <c r="N18" s="125"/>
      <c r="O18" s="125"/>
      <c r="P18" s="127"/>
      <c r="Q18" s="124" t="s">
        <v>65</v>
      </c>
      <c r="R18" s="125"/>
      <c r="S18" s="127"/>
      <c r="T18" s="191">
        <v>1850374</v>
      </c>
      <c r="U18" s="125"/>
      <c r="V18" s="127"/>
      <c r="W18" s="192" t="s">
        <v>68</v>
      </c>
      <c r="X18" s="193"/>
      <c r="Y18" s="194"/>
      <c r="Z18" s="192">
        <v>935707</v>
      </c>
      <c r="AA18" s="193"/>
      <c r="AB18" s="193"/>
      <c r="AC18" s="194"/>
      <c r="AD18" s="124"/>
      <c r="AE18" s="125"/>
      <c r="AF18" s="127"/>
    </row>
    <row r="19" spans="2:32" ht="37.5" customHeight="1">
      <c r="B19" s="25">
        <v>5</v>
      </c>
      <c r="C19" s="25" t="s">
        <v>23</v>
      </c>
      <c r="D19" s="189" t="s">
        <v>62</v>
      </c>
      <c r="E19" s="127"/>
      <c r="F19" s="195">
        <v>0.83333333333333337</v>
      </c>
      <c r="G19" s="127"/>
      <c r="H19" s="124" t="s">
        <v>67</v>
      </c>
      <c r="I19" s="127"/>
      <c r="J19" s="124" t="s">
        <v>64</v>
      </c>
      <c r="K19" s="125"/>
      <c r="L19" s="127"/>
      <c r="M19" s="124" t="s">
        <v>55</v>
      </c>
      <c r="N19" s="125"/>
      <c r="O19" s="125"/>
      <c r="P19" s="127"/>
      <c r="Q19" s="124" t="s">
        <v>66</v>
      </c>
      <c r="R19" s="125"/>
      <c r="S19" s="127"/>
      <c r="T19" s="191">
        <v>966294</v>
      </c>
      <c r="U19" s="125"/>
      <c r="V19" s="127"/>
      <c r="W19" s="192">
        <v>409000</v>
      </c>
      <c r="X19" s="193"/>
      <c r="Y19" s="194"/>
      <c r="Z19" s="192">
        <v>985294</v>
      </c>
      <c r="AA19" s="193"/>
      <c r="AB19" s="193"/>
      <c r="AC19" s="194"/>
      <c r="AD19" s="124"/>
      <c r="AE19" s="125"/>
      <c r="AF19" s="127"/>
    </row>
  </sheetData>
  <mergeCells count="81">
    <mergeCell ref="AA4:AB4"/>
    <mergeCell ref="AE4:AE5"/>
    <mergeCell ref="T4:U4"/>
    <mergeCell ref="V4:V5"/>
    <mergeCell ref="W4:W5"/>
    <mergeCell ref="X4:X5"/>
    <mergeCell ref="Z4:Z5"/>
    <mergeCell ref="B3:I3"/>
    <mergeCell ref="B4:B5"/>
    <mergeCell ref="C4:C5"/>
    <mergeCell ref="D4:D5"/>
    <mergeCell ref="E4:I4"/>
    <mergeCell ref="AF4:AF5"/>
    <mergeCell ref="AC4:AD4"/>
    <mergeCell ref="B13:B14"/>
    <mergeCell ref="D15:E15"/>
    <mergeCell ref="F15:G15"/>
    <mergeCell ref="H15:I15"/>
    <mergeCell ref="W15:Y15"/>
    <mergeCell ref="T13:AC13"/>
    <mergeCell ref="D14:E14"/>
    <mergeCell ref="F14:G14"/>
    <mergeCell ref="H14:I14"/>
    <mergeCell ref="M14:P14"/>
    <mergeCell ref="AD13:AF13"/>
    <mergeCell ref="Y4:Y5"/>
    <mergeCell ref="K4:O4"/>
    <mergeCell ref="Q4:S4"/>
    <mergeCell ref="D16:E16"/>
    <mergeCell ref="F16:G16"/>
    <mergeCell ref="H16:I16"/>
    <mergeCell ref="AD14:AF14"/>
    <mergeCell ref="C13:S13"/>
    <mergeCell ref="AD15:AF15"/>
    <mergeCell ref="Z15:AC15"/>
    <mergeCell ref="Q14:S14"/>
    <mergeCell ref="T14:V14"/>
    <mergeCell ref="W14:Y14"/>
    <mergeCell ref="Z14:AC14"/>
    <mergeCell ref="J15:L15"/>
    <mergeCell ref="M15:P15"/>
    <mergeCell ref="Q15:S15"/>
    <mergeCell ref="T15:V15"/>
    <mergeCell ref="J14:L14"/>
    <mergeCell ref="D19:E19"/>
    <mergeCell ref="F19:G19"/>
    <mergeCell ref="H19:I19"/>
    <mergeCell ref="D17:E17"/>
    <mergeCell ref="F17:G17"/>
    <mergeCell ref="H17:I17"/>
    <mergeCell ref="D18:E18"/>
    <mergeCell ref="F18:G18"/>
    <mergeCell ref="H18:I18"/>
    <mergeCell ref="Z17:AC17"/>
    <mergeCell ref="AD17:AF17"/>
    <mergeCell ref="J16:L16"/>
    <mergeCell ref="M16:P16"/>
    <mergeCell ref="Q16:S16"/>
    <mergeCell ref="T16:V16"/>
    <mergeCell ref="W16:Y16"/>
    <mergeCell ref="Z16:AC16"/>
    <mergeCell ref="J17:L17"/>
    <mergeCell ref="M17:P17"/>
    <mergeCell ref="Q17:S17"/>
    <mergeCell ref="T17:V17"/>
    <mergeCell ref="W17:Y17"/>
    <mergeCell ref="AD16:AF16"/>
    <mergeCell ref="AD18:AF18"/>
    <mergeCell ref="J19:L19"/>
    <mergeCell ref="M19:P19"/>
    <mergeCell ref="Q19:S19"/>
    <mergeCell ref="T19:V19"/>
    <mergeCell ref="W19:Y19"/>
    <mergeCell ref="Z19:AC19"/>
    <mergeCell ref="AD19:AF19"/>
    <mergeCell ref="J18:L18"/>
    <mergeCell ref="M18:P18"/>
    <mergeCell ref="Q18:S18"/>
    <mergeCell ref="T18:V18"/>
    <mergeCell ref="W18:Y18"/>
    <mergeCell ref="Z18:AC18"/>
  </mergeCells>
  <phoneticPr fontId="1" type="noConversion"/>
  <pageMargins left="0.37" right="0.31496062992125984" top="0.5" bottom="0.31496062992125984" header="0.19685039370078741" footer="0.19685039370078741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12" sqref="Q12"/>
    </sheetView>
  </sheetViews>
  <sheetFormatPr defaultRowHeight="16.5"/>
  <sheetData/>
  <phoneticPr fontId="1" type="noConversion"/>
  <pageMargins left="0.53" right="0.26" top="0.38" bottom="0.27" header="0.31496062992125984" footer="0.24"/>
  <pageSetup paperSize="9" orientation="landscape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16년 7월 월례보고</vt:lpstr>
      <vt:lpstr>16년 6월 월례보고</vt:lpstr>
      <vt:lpstr>16년 5월 월례보고</vt:lpstr>
      <vt:lpstr>16년 4월 월례보고(A3)</vt:lpstr>
      <vt:lpstr>4월 월례보고서(A4)</vt:lpstr>
      <vt:lpstr>3월 월례보고서(A4)</vt:lpstr>
      <vt:lpstr>16년 3월 월례보고(A3)</vt:lpstr>
      <vt:lpstr>16년 2월 월례보고(A3)</vt:lpstr>
      <vt:lpstr>2월 월례보고서(A4)</vt:lpstr>
      <vt:lpstr>Sheet2</vt:lpstr>
      <vt:lpstr>Sheet1</vt:lpstr>
    </vt:vector>
  </TitlesOfParts>
  <Company>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Son</cp:lastModifiedBy>
  <cp:lastPrinted>2016-06-09T14:00:38Z</cp:lastPrinted>
  <dcterms:created xsi:type="dcterms:W3CDTF">2014-07-16T14:33:30Z</dcterms:created>
  <dcterms:modified xsi:type="dcterms:W3CDTF">2016-08-11T17:06:55Z</dcterms:modified>
</cp:coreProperties>
</file>