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9월 월례보고서" sheetId="1" r:id="rId1"/>
    <sheet name="8월 월례보고서" sheetId="2" r:id="rId2"/>
    <sheet name="6월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<sst xmlns="http://schemas.openxmlformats.org/spreadsheetml/2006/main" count="263" uniqueCount="139">
  <si>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</si>
  <si>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</si>
  <si>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</si>
  <si>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</si>
  <si>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</si>
  <si>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</si>
  <si>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</si>
  <si>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</si>
  <si>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</si>
  <si>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</si>
  <si>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</si>
  <si>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여</t>
  </si>
  <si>
    <t>증감</t>
  </si>
  <si>
    <t>쁘레
또리움</t>
  </si>
  <si>
    <t>협조단원</t>
  </si>
  <si>
    <t>아듀
또리움</t>
  </si>
  <si>
    <t>평일
미사</t>
  </si>
  <si>
    <t>묵주
기도</t>
  </si>
  <si>
    <t>소성무
일도</t>
  </si>
  <si>
    <t>읽기
(시간)</t>
  </si>
  <si>
    <t>쓰기
(시간)</t>
  </si>
  <si>
    <t>완독
완필
(명)</t>
  </si>
  <si>
    <t>복자
시성
기도
(횟수)</t>
  </si>
  <si>
    <t>소외
가정 
어려움 돌봄
(횟수)</t>
  </si>
  <si>
    <t>가정
기도
(횟수)</t>
  </si>
  <si>
    <t>출석상황</t>
  </si>
  <si>
    <t>간부
(％)</t>
  </si>
  <si>
    <t>의원
(％)</t>
  </si>
  <si>
    <t>전체
(％)</t>
  </si>
  <si>
    <t>예비자</t>
  </si>
  <si>
    <t>냉담자</t>
  </si>
  <si>
    <t>옥포1Cu</t>
  </si>
  <si>
    <t>옥포2Cu</t>
  </si>
  <si>
    <t>장승포Cu</t>
  </si>
  <si>
    <t>지세포Cu</t>
  </si>
  <si>
    <t>사랑의
모후</t>
  </si>
  <si>
    <t>상지옥좌</t>
  </si>
  <si>
    <t>슬기로우신
어머니</t>
  </si>
  <si>
    <t>십자
가의
길</t>
  </si>
  <si>
    <t>성체
조배</t>
  </si>
  <si>
    <t>증
감</t>
  </si>
  <si>
    <t>(8)월 월례보고서</t>
  </si>
  <si>
    <t>순결하신
모후</t>
  </si>
  <si>
    <t>신비로운
장미</t>
  </si>
  <si>
    <t>신비로운
그릇</t>
  </si>
  <si>
    <t>-1</t>
  </si>
  <si>
    <t>온유하신
어머니</t>
  </si>
  <si>
    <t>사랑하올
어머니</t>
  </si>
  <si>
    <t>성실하신
모후</t>
  </si>
  <si>
    <t>창조주의
어머니</t>
  </si>
  <si>
    <t>교회의
모후</t>
  </si>
  <si>
    <t>옥포3Cu</t>
  </si>
  <si>
    <t>-1</t>
  </si>
  <si>
    <t>전체</t>
  </si>
  <si>
    <t>합계</t>
  </si>
  <si>
    <t>평의회 출석</t>
  </si>
  <si>
    <t>대
상</t>
  </si>
  <si>
    <t>권
면</t>
  </si>
  <si>
    <t>입
교</t>
  </si>
  <si>
    <t>회
두</t>
  </si>
  <si>
    <t>전월
(명)</t>
  </si>
  <si>
    <t>금월
(명)</t>
  </si>
  <si>
    <t>번
호</t>
  </si>
  <si>
    <t>평의
회명</t>
  </si>
  <si>
    <t>Pr수</t>
  </si>
  <si>
    <t>행동단원</t>
  </si>
  <si>
    <t>성경읽고쓰기</t>
  </si>
  <si>
    <t>남</t>
  </si>
  <si>
    <t>계</t>
  </si>
  <si>
    <t>( 6 )월례보고서</t>
  </si>
  <si>
    <t>번
호</t>
  </si>
  <si>
    <t>평의
회명</t>
  </si>
  <si>
    <t>Pr수</t>
  </si>
  <si>
    <t>행동단원</t>
  </si>
  <si>
    <t>협조단원</t>
  </si>
  <si>
    <t>출석사항</t>
  </si>
  <si>
    <t>평의회 출석</t>
  </si>
  <si>
    <t>평일
미사</t>
  </si>
  <si>
    <t>묵주
기도</t>
  </si>
  <si>
    <t>십자가
의 길</t>
  </si>
  <si>
    <t>소성모
일도</t>
  </si>
  <si>
    <t>성체
조배</t>
  </si>
  <si>
    <t>성경읽고쓰기</t>
  </si>
  <si>
    <t>시보청원
기도</t>
  </si>
  <si>
    <t>소외가정
어려움
돌봄</t>
  </si>
  <si>
    <t>가정
기도</t>
  </si>
  <si>
    <t>예비자</t>
  </si>
  <si>
    <t>냉담자</t>
  </si>
  <si>
    <t>남</t>
  </si>
  <si>
    <t>여</t>
  </si>
  <si>
    <t>계</t>
  </si>
  <si>
    <t>증감</t>
  </si>
  <si>
    <t>쁘레
또리움</t>
  </si>
  <si>
    <t>아뜌
또리움</t>
  </si>
  <si>
    <t>간부
(%)</t>
  </si>
  <si>
    <t>의원
(%)</t>
  </si>
  <si>
    <t>전체
(%)</t>
  </si>
  <si>
    <t>전월
(명)</t>
  </si>
  <si>
    <t>금월
(명)</t>
  </si>
  <si>
    <t>읽기
(시간)</t>
  </si>
  <si>
    <t>쓰기
(시간)</t>
  </si>
  <si>
    <t>대상</t>
  </si>
  <si>
    <t>권면</t>
  </si>
  <si>
    <t>회두</t>
  </si>
  <si>
    <t>옥포1Cu</t>
  </si>
  <si>
    <t>-2</t>
  </si>
  <si>
    <t>-1</t>
  </si>
  <si>
    <t>장승포 Cu</t>
  </si>
  <si>
    <t>-3</t>
  </si>
  <si>
    <t>지세포 Cu</t>
  </si>
  <si>
    <t>1)</t>
  </si>
  <si>
    <t>사랑의
모후</t>
  </si>
  <si>
    <t>상지옥좌</t>
  </si>
  <si>
    <t>순결하신
모후</t>
  </si>
  <si>
    <t>신비로운
장미</t>
  </si>
  <si>
    <t>슬기로우신
어머니</t>
  </si>
  <si>
    <t>신비로운
그릇</t>
  </si>
  <si>
    <t>온유하신
어머니</t>
  </si>
  <si>
    <t>사랑하올
어머니</t>
  </si>
  <si>
    <t>성실하신
모후</t>
  </si>
  <si>
    <t>창조주의 
어머니</t>
  </si>
  <si>
    <t>교회의 모후</t>
  </si>
  <si>
    <t>옥포3Cu</t>
  </si>
  <si>
    <t>전체</t>
  </si>
  <si>
    <t>합계</t>
  </si>
  <si>
    <t>간부</t>
  </si>
  <si>
    <t>의원</t>
  </si>
  <si>
    <t>전월</t>
  </si>
  <si>
    <t>금월</t>
  </si>
  <si>
    <t>읽기</t>
  </si>
  <si>
    <t>쓰기</t>
  </si>
  <si>
    <t>11)</t>
  </si>
  <si>
    <t>천사의
모후</t>
  </si>
  <si>
    <t>완독완필(명)</t>
  </si>
  <si>
    <t>단원
(％)</t>
  </si>
  <si>
    <t>읽기
(시간)</t>
  </si>
  <si>
    <t>소외가정어려움돌봄(횟수)</t>
  </si>
  <si>
    <t>가정기도(횟수)</t>
  </si>
  <si>
    <t>(2016년 10월) 월례보고서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</si>
</sst>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_);[Red]\(#,##0\)"/>
  </numFmts>
  <fonts count="49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6"/>
      <name val="돋움"/>
      <family val="3"/>
    </font>
    <font>
      <sz val="10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u val="single"/>
      <sz val="11"/>
      <color indexed="20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휴먼옛체"/>
      <family val="1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u val="single"/>
      <sz val="11"/>
      <color indexed="12"/>
      <name val="돋움"/>
      <family val="3"/>
    </font>
    <font>
      <b/>
      <sz val="8"/>
      <color indexed="8"/>
      <name val="돋움"/>
      <family val="3"/>
    </font>
    <font>
      <b/>
      <sz val="9"/>
      <color indexed="8"/>
      <name val="돋움"/>
      <family val="3"/>
    </font>
    <font>
      <b/>
      <sz val="10"/>
      <color indexed="8"/>
      <name val="돋움"/>
      <family val="3"/>
    </font>
    <font>
      <sz val="11"/>
      <color theme="1"/>
      <name val="Book Antiqua"/>
      <family val="3"/>
    </font>
    <font>
      <sz val="11"/>
      <color theme="0"/>
      <name val="Book Antiqua"/>
      <family val="3"/>
    </font>
    <font>
      <sz val="11"/>
      <color rgb="FFFF0000"/>
      <name val="Book Antiqua"/>
      <family val="3"/>
    </font>
    <font>
      <b/>
      <sz val="11"/>
      <color rgb="FFFA7D00"/>
      <name val="Book Antiqua"/>
      <family val="3"/>
    </font>
    <font>
      <sz val="11"/>
      <color rgb="FF9C0006"/>
      <name val="Book Antiqua"/>
      <family val="3"/>
    </font>
    <font>
      <sz val="11"/>
      <color rgb="FF9C6500"/>
      <name val="Book Antiqua"/>
      <family val="3"/>
    </font>
    <font>
      <i/>
      <sz val="11"/>
      <color rgb="FF7F7F7F"/>
      <name val="Book Antiqua"/>
      <family val="3"/>
    </font>
    <font>
      <b/>
      <sz val="11"/>
      <color theme="0"/>
      <name val="Book Antiqua"/>
      <family val="3"/>
    </font>
    <font>
      <sz val="11"/>
      <color rgb="FFFA7D00"/>
      <name val="Book Antiqua"/>
      <family val="3"/>
    </font>
    <font>
      <u val="single"/>
      <sz val="11"/>
      <color theme="11"/>
      <name val="돋움"/>
      <family val="3"/>
    </font>
    <font>
      <b/>
      <sz val="11"/>
      <color theme="1"/>
      <name val="Book Antiqua"/>
      <family val="3"/>
    </font>
    <font>
      <sz val="11"/>
      <color rgb="FF3F3F76"/>
      <name val="Book Antiqua"/>
      <family val="3"/>
    </font>
    <font>
      <b/>
      <sz val="18"/>
      <color theme="3"/>
      <name val="Lucida Sans"/>
      <family val="1"/>
    </font>
    <font>
      <b/>
      <sz val="15"/>
      <color theme="3"/>
      <name val="Book Antiqua"/>
      <family val="3"/>
    </font>
    <font>
      <b/>
      <sz val="13"/>
      <color theme="3"/>
      <name val="Book Antiqua"/>
      <family val="3"/>
    </font>
    <font>
      <b/>
      <sz val="11"/>
      <color theme="3"/>
      <name val="Book Antiqua"/>
      <family val="3"/>
    </font>
    <font>
      <sz val="11"/>
      <color rgb="FF006100"/>
      <name val="Book Antiqua"/>
      <family val="3"/>
    </font>
    <font>
      <b/>
      <sz val="11"/>
      <color rgb="FF3F3F3F"/>
      <name val="Book Antiqua"/>
      <family val="3"/>
    </font>
    <font>
      <u val="single"/>
      <sz val="11"/>
      <color theme="10"/>
      <name val="돋움"/>
      <family val="3"/>
    </font>
    <font>
      <b/>
      <sz val="8"/>
      <color theme="1"/>
      <name val="Book Antiqua"/>
      <family val="3"/>
    </font>
    <font>
      <b/>
      <sz val="9"/>
      <color theme="1"/>
      <name val="Book Antiqua"/>
      <family val="3"/>
    </font>
    <font>
      <b/>
      <sz val="10"/>
      <color theme="1"/>
      <name val="Book Antiqua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mediumGray">
        <bgColor theme="9" tint="0.799979984760284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Down"/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182" fontId="1" fillId="7" borderId="10" xfId="0" applyNumberFormat="1" applyFont="1" applyFill="1" applyBorder="1" applyAlignment="1">
      <alignment horizontal="center" vertical="center"/>
    </xf>
    <xf numFmtId="183" fontId="1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2" fontId="2" fillId="7" borderId="10" xfId="0" applyNumberFormat="1" applyFont="1" applyFill="1" applyBorder="1" applyAlignment="1">
      <alignment horizontal="center" vertical="center"/>
    </xf>
    <xf numFmtId="183" fontId="2" fillId="7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7" borderId="1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7" fillId="7" borderId="12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 vertical="center"/>
    </xf>
    <xf numFmtId="0" fontId="37" fillId="7" borderId="14" xfId="0" applyFont="1" applyFill="1" applyBorder="1" applyAlignment="1">
      <alignment horizontal="center" vertical="center"/>
    </xf>
    <xf numFmtId="0" fontId="46" fillId="7" borderId="12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7" borderId="15" xfId="0" applyFont="1" applyFill="1" applyBorder="1" applyAlignment="1">
      <alignment horizontal="center" vertical="center"/>
    </xf>
    <xf numFmtId="0" fontId="37" fillId="7" borderId="16" xfId="0" applyFont="1" applyFill="1" applyBorder="1" applyAlignment="1" quotePrefix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 quotePrefix="1">
      <alignment horizontal="center" vertical="center"/>
    </xf>
    <xf numFmtId="0" fontId="37" fillId="0" borderId="10" xfId="0" applyFont="1" applyBorder="1" applyAlignment="1" quotePrefix="1">
      <alignment horizontal="center" vertical="center"/>
    </xf>
    <xf numFmtId="182" fontId="37" fillId="0" borderId="10" xfId="0" applyNumberFormat="1" applyFont="1" applyBorder="1" applyAlignment="1">
      <alignment horizontal="center" vertical="center"/>
    </xf>
    <xf numFmtId="0" fontId="37" fillId="7" borderId="16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7" borderId="19" xfId="0" applyFont="1" applyFill="1" applyBorder="1" applyAlignment="1">
      <alignment horizontal="center" vertical="center"/>
    </xf>
    <xf numFmtId="0" fontId="37" fillId="7" borderId="20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7" xfId="0" applyFont="1" applyBorder="1" applyAlignment="1" quotePrefix="1">
      <alignment horizontal="center" vertical="center"/>
    </xf>
    <xf numFmtId="182" fontId="37" fillId="0" borderId="17" xfId="0" applyNumberFormat="1" applyFont="1" applyBorder="1" applyAlignment="1">
      <alignment horizontal="center" vertical="center"/>
    </xf>
    <xf numFmtId="0" fontId="37" fillId="36" borderId="13" xfId="0" applyFont="1" applyFill="1" applyBorder="1" applyAlignment="1">
      <alignment horizontal="center" vertical="center"/>
    </xf>
    <xf numFmtId="0" fontId="47" fillId="36" borderId="22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182" fontId="37" fillId="0" borderId="22" xfId="0" applyNumberFormat="1" applyFont="1" applyBorder="1" applyAlignment="1">
      <alignment horizontal="center" vertical="center"/>
    </xf>
    <xf numFmtId="0" fontId="37" fillId="36" borderId="15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 wrapText="1"/>
    </xf>
    <xf numFmtId="0" fontId="47" fillId="36" borderId="17" xfId="0" applyFont="1" applyFill="1" applyBorder="1" applyAlignment="1">
      <alignment horizontal="center" vertical="center" wrapText="1"/>
    </xf>
    <xf numFmtId="0" fontId="37" fillId="37" borderId="17" xfId="0" applyFont="1" applyFill="1" applyBorder="1" applyAlignment="1">
      <alignment horizontal="center" vertical="center"/>
    </xf>
    <xf numFmtId="0" fontId="37" fillId="36" borderId="19" xfId="0" applyFont="1" applyFill="1" applyBorder="1" applyAlignment="1">
      <alignment horizontal="center" vertical="center"/>
    </xf>
    <xf numFmtId="0" fontId="47" fillId="36" borderId="17" xfId="0" applyFont="1" applyFill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36" borderId="27" xfId="0" applyFont="1" applyFill="1" applyBorder="1" applyAlignment="1">
      <alignment horizontal="center" vertical="center"/>
    </xf>
    <xf numFmtId="0" fontId="37" fillId="36" borderId="28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7" borderId="29" xfId="0" applyFont="1" applyFill="1" applyBorder="1" applyAlignment="1">
      <alignment horizontal="center" vertical="center"/>
    </xf>
    <xf numFmtId="0" fontId="37" fillId="7" borderId="30" xfId="0" applyFont="1" applyFill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38" borderId="28" xfId="0" applyFont="1" applyFill="1" applyBorder="1" applyAlignment="1">
      <alignment horizontal="center" vertical="center"/>
    </xf>
    <xf numFmtId="0" fontId="37" fillId="7" borderId="32" xfId="0" applyFont="1" applyFill="1" applyBorder="1" applyAlignment="1">
      <alignment vertical="center"/>
    </xf>
    <xf numFmtId="0" fontId="37" fillId="7" borderId="22" xfId="0" applyFont="1" applyFill="1" applyBorder="1" applyAlignment="1">
      <alignment horizontal="center" vertical="center"/>
    </xf>
    <xf numFmtId="0" fontId="37" fillId="36" borderId="33" xfId="0" applyFont="1" applyFill="1" applyBorder="1" applyAlignment="1">
      <alignment horizontal="center" vertical="center"/>
    </xf>
    <xf numFmtId="0" fontId="37" fillId="36" borderId="33" xfId="0" applyFont="1" applyFill="1" applyBorder="1" applyAlignment="1">
      <alignment vertical="center"/>
    </xf>
    <xf numFmtId="182" fontId="37" fillId="36" borderId="33" xfId="0" applyNumberFormat="1" applyFont="1" applyFill="1" applyBorder="1" applyAlignment="1">
      <alignment vertical="center"/>
    </xf>
    <xf numFmtId="0" fontId="37" fillId="36" borderId="12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center" vertical="center" wrapText="1"/>
    </xf>
    <xf numFmtId="0" fontId="37" fillId="36" borderId="26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/>
    </xf>
    <xf numFmtId="0" fontId="37" fillId="36" borderId="26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center"/>
    </xf>
    <xf numFmtId="0" fontId="37" fillId="36" borderId="34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26" xfId="0" applyFont="1" applyFill="1" applyBorder="1" applyAlignment="1">
      <alignment horizontal="center" vertical="center" wrapText="1"/>
    </xf>
    <xf numFmtId="0" fontId="48" fillId="7" borderId="17" xfId="0" applyFont="1" applyFill="1" applyBorder="1" applyAlignment="1">
      <alignment horizontal="center" vertical="center" wrapText="1"/>
    </xf>
    <xf numFmtId="0" fontId="48" fillId="7" borderId="26" xfId="0" applyFont="1" applyFill="1" applyBorder="1" applyAlignment="1">
      <alignment horizontal="center" vertical="center" wrapText="1"/>
    </xf>
    <xf numFmtId="0" fontId="48" fillId="7" borderId="26" xfId="0" applyFont="1" applyFill="1" applyBorder="1" applyAlignment="1">
      <alignment horizontal="center" vertical="center"/>
    </xf>
    <xf numFmtId="0" fontId="37" fillId="7" borderId="26" xfId="0" applyFont="1" applyFill="1" applyBorder="1" applyAlignment="1">
      <alignment horizontal="center" vertical="center"/>
    </xf>
    <xf numFmtId="0" fontId="37" fillId="0" borderId="33" xfId="0" applyFont="1" applyBorder="1" applyAlignment="1">
      <alignment horizontal="left" vertical="center"/>
    </xf>
    <xf numFmtId="0" fontId="37" fillId="7" borderId="17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/>
    </xf>
    <xf numFmtId="0" fontId="37" fillId="7" borderId="34" xfId="0" applyFont="1" applyFill="1" applyBorder="1" applyAlignment="1">
      <alignment horizontal="center" vertical="center"/>
    </xf>
    <xf numFmtId="0" fontId="37" fillId="7" borderId="36" xfId="0" applyFont="1" applyFill="1" applyBorder="1" applyAlignment="1">
      <alignment horizontal="center" vertical="center"/>
    </xf>
    <xf numFmtId="0" fontId="37" fillId="7" borderId="12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5.445312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77734375" style="3" customWidth="1"/>
    <col min="25" max="25" width="4.88671875" style="3" customWidth="1"/>
    <col min="26" max="26" width="4.4453125" style="3" customWidth="1"/>
    <col min="27" max="27" width="4.10546875" style="3" customWidth="1"/>
    <col min="28" max="33" width="3.6640625" style="3" customWidth="1"/>
    <col min="34" max="39" width="3.77734375" style="15" customWidth="1"/>
    <col min="40" max="42" width="6.21484375" style="4" customWidth="1"/>
    <col min="43" max="16384" width="8.88671875" style="4" customWidth="1"/>
  </cols>
  <sheetData>
    <row r="1" spans="1:16" ht="18.75" customHeight="1">
      <c r="A1" s="89" t="s">
        <v>138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39" ht="21.75" customHeight="1">
      <c r="A2" s="88" t="s">
        <v>62</v>
      </c>
      <c r="B2" s="88" t="s">
        <v>63</v>
      </c>
      <c r="C2" s="77"/>
      <c r="D2" s="87" t="s">
        <v>64</v>
      </c>
      <c r="E2" s="87" t="s">
        <v>65</v>
      </c>
      <c r="F2" s="87"/>
      <c r="G2" s="87"/>
      <c r="H2" s="87"/>
      <c r="I2" s="87"/>
      <c r="J2" s="87"/>
      <c r="K2" s="87" t="s">
        <v>14</v>
      </c>
      <c r="L2" s="87"/>
      <c r="M2" s="87"/>
      <c r="N2" s="87"/>
      <c r="O2" s="87"/>
      <c r="P2" s="87"/>
      <c r="Q2" s="88" t="s">
        <v>16</v>
      </c>
      <c r="R2" s="88" t="s">
        <v>17</v>
      </c>
      <c r="S2" s="82" t="s">
        <v>38</v>
      </c>
      <c r="T2" s="88" t="s">
        <v>18</v>
      </c>
      <c r="U2" s="88" t="s">
        <v>39</v>
      </c>
      <c r="V2" s="87" t="s">
        <v>66</v>
      </c>
      <c r="W2" s="87"/>
      <c r="X2" s="82" t="s">
        <v>133</v>
      </c>
      <c r="Y2" s="88" t="s">
        <v>22</v>
      </c>
      <c r="Z2" s="88" t="s">
        <v>136</v>
      </c>
      <c r="AA2" s="82" t="s">
        <v>137</v>
      </c>
      <c r="AB2" s="87" t="s">
        <v>25</v>
      </c>
      <c r="AC2" s="87"/>
      <c r="AD2" s="87"/>
      <c r="AE2" s="84" t="s">
        <v>65</v>
      </c>
      <c r="AF2" s="85"/>
      <c r="AG2" s="86"/>
      <c r="AH2" s="83" t="s">
        <v>29</v>
      </c>
      <c r="AI2" s="83"/>
      <c r="AJ2" s="83"/>
      <c r="AK2" s="83" t="s">
        <v>30</v>
      </c>
      <c r="AL2" s="83"/>
      <c r="AM2" s="83"/>
    </row>
    <row r="3" spans="1:39" s="3" customFormat="1" ht="27.75" customHeight="1">
      <c r="A3" s="87"/>
      <c r="B3" s="87"/>
      <c r="C3" s="77"/>
      <c r="D3" s="87"/>
      <c r="E3" s="87" t="s">
        <v>67</v>
      </c>
      <c r="F3" s="87" t="s">
        <v>11</v>
      </c>
      <c r="G3" s="87" t="s">
        <v>68</v>
      </c>
      <c r="H3" s="87" t="s">
        <v>12</v>
      </c>
      <c r="I3" s="82" t="s">
        <v>13</v>
      </c>
      <c r="J3" s="88" t="s">
        <v>40</v>
      </c>
      <c r="K3" s="87" t="s">
        <v>67</v>
      </c>
      <c r="L3" s="87" t="s">
        <v>11</v>
      </c>
      <c r="M3" s="87" t="s">
        <v>68</v>
      </c>
      <c r="N3" s="88" t="s">
        <v>40</v>
      </c>
      <c r="O3" s="82" t="s">
        <v>15</v>
      </c>
      <c r="P3" s="82" t="s">
        <v>40</v>
      </c>
      <c r="Q3" s="87"/>
      <c r="R3" s="87"/>
      <c r="S3" s="83"/>
      <c r="T3" s="87"/>
      <c r="U3" s="87"/>
      <c r="V3" s="88" t="s">
        <v>135</v>
      </c>
      <c r="W3" s="88" t="s">
        <v>20</v>
      </c>
      <c r="X3" s="83"/>
      <c r="Y3" s="87"/>
      <c r="Z3" s="87"/>
      <c r="AA3" s="83"/>
      <c r="AB3" s="88" t="s">
        <v>26</v>
      </c>
      <c r="AC3" s="88" t="s">
        <v>134</v>
      </c>
      <c r="AD3" s="88" t="s">
        <v>28</v>
      </c>
      <c r="AE3" s="82" t="s">
        <v>56</v>
      </c>
      <c r="AF3" s="82" t="s">
        <v>57</v>
      </c>
      <c r="AG3" s="82" t="s">
        <v>58</v>
      </c>
      <c r="AH3" s="82" t="s">
        <v>56</v>
      </c>
      <c r="AI3" s="82" t="s">
        <v>57</v>
      </c>
      <c r="AJ3" s="82" t="s">
        <v>58</v>
      </c>
      <c r="AK3" s="82" t="s">
        <v>56</v>
      </c>
      <c r="AL3" s="82" t="s">
        <v>57</v>
      </c>
      <c r="AM3" s="82" t="s">
        <v>59</v>
      </c>
    </row>
    <row r="4" spans="1:39" ht="28.5" customHeight="1">
      <c r="A4" s="87"/>
      <c r="B4" s="87"/>
      <c r="C4" s="77"/>
      <c r="D4" s="87"/>
      <c r="E4" s="87"/>
      <c r="F4" s="87"/>
      <c r="G4" s="87"/>
      <c r="H4" s="87"/>
      <c r="I4" s="82"/>
      <c r="J4" s="87"/>
      <c r="K4" s="87"/>
      <c r="L4" s="87"/>
      <c r="M4" s="87"/>
      <c r="N4" s="87"/>
      <c r="O4" s="82"/>
      <c r="P4" s="83"/>
      <c r="Q4" s="87"/>
      <c r="R4" s="87"/>
      <c r="S4" s="83"/>
      <c r="T4" s="87"/>
      <c r="U4" s="87"/>
      <c r="V4" s="88"/>
      <c r="W4" s="88"/>
      <c r="X4" s="83"/>
      <c r="Y4" s="87"/>
      <c r="Z4" s="87"/>
      <c r="AA4" s="83"/>
      <c r="AB4" s="87"/>
      <c r="AC4" s="87"/>
      <c r="AD4" s="87"/>
      <c r="AE4" s="83"/>
      <c r="AF4" s="83"/>
      <c r="AG4" s="83"/>
      <c r="AH4" s="83"/>
      <c r="AI4" s="83"/>
      <c r="AJ4" s="83"/>
      <c r="AK4" s="83"/>
      <c r="AL4" s="83"/>
      <c r="AM4" s="83"/>
    </row>
    <row r="5" spans="1:39" ht="40.5" customHeight="1">
      <c r="A5" s="5" t="s">
        <v>0</v>
      </c>
      <c r="B5" s="9" t="s">
        <v>35</v>
      </c>
      <c r="C5" s="5"/>
      <c r="D5" s="5">
        <v>1</v>
      </c>
      <c r="E5" s="5">
        <v>8</v>
      </c>
      <c r="F5" s="5"/>
      <c r="G5" s="6">
        <v>8</v>
      </c>
      <c r="H5" s="5"/>
      <c r="I5" s="5"/>
      <c r="J5" s="5"/>
      <c r="K5" s="5">
        <v>3</v>
      </c>
      <c r="L5" s="5"/>
      <c r="M5" s="6">
        <v>3</v>
      </c>
      <c r="N5" s="5"/>
      <c r="O5" s="5"/>
      <c r="P5" s="5"/>
      <c r="Q5" s="7"/>
      <c r="R5" s="8"/>
      <c r="S5" s="8"/>
      <c r="T5" s="8"/>
      <c r="U5" s="8"/>
      <c r="V5" s="8"/>
      <c r="W5" s="8"/>
      <c r="X5" s="5"/>
      <c r="Y5" s="5"/>
      <c r="Z5" s="5"/>
      <c r="AA5" s="5"/>
      <c r="AB5" s="5"/>
      <c r="AC5" s="5"/>
      <c r="AD5" s="5"/>
      <c r="AE5" s="5"/>
      <c r="AF5" s="5"/>
      <c r="AG5" s="3">
        <v>3</v>
      </c>
      <c r="AH5" s="80"/>
      <c r="AI5" s="80"/>
      <c r="AK5" s="80"/>
      <c r="AL5" s="80"/>
      <c r="AM5" s="80">
        <v>3</v>
      </c>
    </row>
    <row r="6" spans="1:39" ht="40.5" customHeight="1">
      <c r="A6" s="5" t="s">
        <v>1</v>
      </c>
      <c r="B6" s="5" t="s">
        <v>36</v>
      </c>
      <c r="C6" s="5"/>
      <c r="D6" s="5">
        <v>1</v>
      </c>
      <c r="E6" s="5"/>
      <c r="F6" s="5">
        <v>8</v>
      </c>
      <c r="G6" s="6">
        <v>8</v>
      </c>
      <c r="H6" s="5">
        <v>-1</v>
      </c>
      <c r="I6" s="5"/>
      <c r="J6" s="5"/>
      <c r="K6" s="5"/>
      <c r="L6" s="5">
        <v>3</v>
      </c>
      <c r="M6" s="6">
        <v>3</v>
      </c>
      <c r="N6" s="5"/>
      <c r="O6" s="5"/>
      <c r="P6" s="5"/>
      <c r="Q6" s="7">
        <v>36</v>
      </c>
      <c r="R6" s="8">
        <v>1330</v>
      </c>
      <c r="S6" s="8"/>
      <c r="T6" s="8"/>
      <c r="U6" s="8">
        <v>14</v>
      </c>
      <c r="V6" s="8">
        <v>7</v>
      </c>
      <c r="W6" s="8">
        <v>8</v>
      </c>
      <c r="X6" s="5"/>
      <c r="Y6" s="5">
        <v>118</v>
      </c>
      <c r="Z6" s="5"/>
      <c r="AA6" s="5"/>
      <c r="AB6" s="5">
        <v>100</v>
      </c>
      <c r="AC6" s="5">
        <v>93</v>
      </c>
      <c r="AD6" s="5"/>
      <c r="AE6" s="5"/>
      <c r="AF6" s="5"/>
      <c r="AG6" s="5"/>
      <c r="AH6" s="80"/>
      <c r="AI6" s="80"/>
      <c r="AJ6" s="80">
        <v>1</v>
      </c>
      <c r="AK6" s="80"/>
      <c r="AL6" s="80"/>
      <c r="AM6" s="80">
        <v>1</v>
      </c>
    </row>
    <row r="7" spans="1:39" ht="40.5" customHeight="1">
      <c r="A7" s="5" t="s">
        <v>2</v>
      </c>
      <c r="B7" s="9" t="s">
        <v>42</v>
      </c>
      <c r="C7" s="5"/>
      <c r="D7" s="5">
        <v>1</v>
      </c>
      <c r="E7" s="5"/>
      <c r="F7" s="5">
        <v>8</v>
      </c>
      <c r="G7" s="6">
        <v>8</v>
      </c>
      <c r="H7" s="5"/>
      <c r="I7" s="5"/>
      <c r="J7" s="5"/>
      <c r="K7" s="5"/>
      <c r="L7" s="5">
        <v>2</v>
      </c>
      <c r="M7" s="6">
        <v>2</v>
      </c>
      <c r="N7" s="5"/>
      <c r="O7" s="5"/>
      <c r="P7" s="5"/>
      <c r="Q7" s="7">
        <v>62</v>
      </c>
      <c r="R7" s="8">
        <v>4655</v>
      </c>
      <c r="S7" s="8"/>
      <c r="T7" s="8"/>
      <c r="U7" s="8">
        <v>25</v>
      </c>
      <c r="V7" s="8">
        <v>53</v>
      </c>
      <c r="W7" s="8">
        <v>17</v>
      </c>
      <c r="X7" s="5"/>
      <c r="Y7" s="5">
        <v>4</v>
      </c>
      <c r="Z7" s="5"/>
      <c r="AA7" s="5"/>
      <c r="AB7" s="5">
        <v>87</v>
      </c>
      <c r="AC7" s="5">
        <v>87</v>
      </c>
      <c r="AD7" s="5"/>
      <c r="AE7" s="5"/>
      <c r="AF7" s="5"/>
      <c r="AG7" s="5"/>
      <c r="AH7" s="80"/>
      <c r="AI7" s="80"/>
      <c r="AJ7" s="80">
        <v>1</v>
      </c>
      <c r="AK7" s="80"/>
      <c r="AL7" s="80"/>
      <c r="AM7" s="80"/>
    </row>
    <row r="8" spans="1:39" ht="39.75" customHeight="1">
      <c r="A8" s="5" t="s">
        <v>3</v>
      </c>
      <c r="B8" s="9" t="s">
        <v>43</v>
      </c>
      <c r="C8" s="5"/>
      <c r="D8" s="5">
        <v>1</v>
      </c>
      <c r="E8" s="5"/>
      <c r="F8" s="5">
        <v>8</v>
      </c>
      <c r="G8" s="6">
        <v>8</v>
      </c>
      <c r="H8" s="5"/>
      <c r="I8" s="5"/>
      <c r="J8" s="5"/>
      <c r="K8" s="5">
        <v>2</v>
      </c>
      <c r="L8" s="5">
        <v>3</v>
      </c>
      <c r="M8" s="6">
        <v>5</v>
      </c>
      <c r="N8" s="5"/>
      <c r="O8" s="5"/>
      <c r="P8" s="5"/>
      <c r="Q8" s="7">
        <v>41</v>
      </c>
      <c r="R8" s="8">
        <v>1665</v>
      </c>
      <c r="S8" s="8"/>
      <c r="T8" s="8"/>
      <c r="U8" s="8">
        <v>12</v>
      </c>
      <c r="V8" s="8">
        <v>11</v>
      </c>
      <c r="W8" s="8">
        <v>9</v>
      </c>
      <c r="X8" s="5"/>
      <c r="Y8" s="5"/>
      <c r="Z8" s="5"/>
      <c r="AA8" s="5"/>
      <c r="AB8" s="5">
        <v>94</v>
      </c>
      <c r="AC8" s="5">
        <v>75</v>
      </c>
      <c r="AD8" s="5"/>
      <c r="AE8" s="5"/>
      <c r="AF8" s="5"/>
      <c r="AG8" s="5">
        <v>1</v>
      </c>
      <c r="AH8" s="80"/>
      <c r="AI8" s="80"/>
      <c r="AJ8" s="80">
        <v>1</v>
      </c>
      <c r="AK8" s="80"/>
      <c r="AL8" s="80"/>
      <c r="AM8" s="80">
        <v>1</v>
      </c>
    </row>
    <row r="9" spans="1:39" ht="40.5" customHeight="1">
      <c r="A9" s="5" t="s">
        <v>4</v>
      </c>
      <c r="B9" s="9" t="s">
        <v>37</v>
      </c>
      <c r="C9" s="5"/>
      <c r="D9" s="5">
        <v>1</v>
      </c>
      <c r="E9" s="5"/>
      <c r="F9" s="5">
        <v>7</v>
      </c>
      <c r="G9" s="6">
        <v>7</v>
      </c>
      <c r="H9" s="5"/>
      <c r="I9" s="5"/>
      <c r="J9" s="5"/>
      <c r="K9" s="5"/>
      <c r="L9" s="5">
        <v>2</v>
      </c>
      <c r="M9" s="6">
        <v>2</v>
      </c>
      <c r="N9" s="5"/>
      <c r="O9" s="5"/>
      <c r="P9" s="5"/>
      <c r="Q9" s="7">
        <v>89</v>
      </c>
      <c r="R9" s="8">
        <v>1995</v>
      </c>
      <c r="S9" s="8">
        <v>1</v>
      </c>
      <c r="T9" s="8"/>
      <c r="U9" s="8">
        <v>27</v>
      </c>
      <c r="V9" s="8"/>
      <c r="W9" s="8">
        <v>31</v>
      </c>
      <c r="X9" s="5"/>
      <c r="Y9" s="5"/>
      <c r="Z9" s="5"/>
      <c r="AA9" s="5"/>
      <c r="AB9" s="5">
        <v>81</v>
      </c>
      <c r="AC9" s="5">
        <v>85</v>
      </c>
      <c r="AD9" s="5"/>
      <c r="AE9" s="5"/>
      <c r="AF9" s="5"/>
      <c r="AG9" s="5"/>
      <c r="AH9" s="80"/>
      <c r="AI9" s="80"/>
      <c r="AJ9" s="80"/>
      <c r="AK9" s="80"/>
      <c r="AL9" s="80"/>
      <c r="AM9" s="80"/>
    </row>
    <row r="10" spans="1:39" ht="40.5" customHeight="1">
      <c r="A10" s="5" t="s">
        <v>5</v>
      </c>
      <c r="B10" s="9" t="s">
        <v>44</v>
      </c>
      <c r="C10" s="5"/>
      <c r="D10" s="5">
        <v>1</v>
      </c>
      <c r="E10" s="5">
        <v>7</v>
      </c>
      <c r="F10" s="5"/>
      <c r="G10" s="6">
        <v>7</v>
      </c>
      <c r="H10" s="10"/>
      <c r="I10" s="5"/>
      <c r="J10" s="5"/>
      <c r="K10" s="5">
        <v>3</v>
      </c>
      <c r="L10" s="5"/>
      <c r="M10" s="6">
        <v>3</v>
      </c>
      <c r="N10" s="5"/>
      <c r="O10" s="5"/>
      <c r="P10" s="5"/>
      <c r="Q10" s="7">
        <v>18</v>
      </c>
      <c r="R10" s="8">
        <v>310</v>
      </c>
      <c r="S10" s="8"/>
      <c r="T10" s="8"/>
      <c r="U10" s="8">
        <v>2</v>
      </c>
      <c r="V10" s="8"/>
      <c r="W10" s="8">
        <v>54</v>
      </c>
      <c r="X10" s="5"/>
      <c r="Y10" s="5"/>
      <c r="Z10" s="5"/>
      <c r="AA10" s="5"/>
      <c r="AB10" s="5">
        <v>87</v>
      </c>
      <c r="AC10" s="5">
        <v>75</v>
      </c>
      <c r="AD10" s="5"/>
      <c r="AE10" s="5"/>
      <c r="AF10" s="5"/>
      <c r="AG10" s="5"/>
      <c r="AH10" s="80"/>
      <c r="AI10" s="80"/>
      <c r="AJ10" s="80"/>
      <c r="AK10" s="80"/>
      <c r="AL10" s="80"/>
      <c r="AM10" s="80"/>
    </row>
    <row r="11" spans="1:39" ht="40.5" customHeight="1">
      <c r="A11" s="5" t="s">
        <v>6</v>
      </c>
      <c r="B11" s="9" t="s">
        <v>47</v>
      </c>
      <c r="C11" s="5"/>
      <c r="D11" s="5">
        <v>1</v>
      </c>
      <c r="E11" s="5"/>
      <c r="F11" s="5">
        <v>8</v>
      </c>
      <c r="G11" s="6">
        <v>8</v>
      </c>
      <c r="H11" s="5"/>
      <c r="I11" s="5"/>
      <c r="J11" s="5"/>
      <c r="K11" s="5">
        <v>1</v>
      </c>
      <c r="L11" s="5">
        <v>7</v>
      </c>
      <c r="M11" s="6">
        <v>8</v>
      </c>
      <c r="N11" s="5"/>
      <c r="O11" s="5"/>
      <c r="P11" s="5"/>
      <c r="Q11" s="7">
        <v>58</v>
      </c>
      <c r="R11" s="8">
        <v>2210</v>
      </c>
      <c r="S11" s="8"/>
      <c r="T11" s="8"/>
      <c r="U11" s="8">
        <v>1</v>
      </c>
      <c r="V11" s="8">
        <v>22</v>
      </c>
      <c r="W11" s="8">
        <v>36</v>
      </c>
      <c r="X11" s="5"/>
      <c r="Y11" s="5">
        <v>544</v>
      </c>
      <c r="Z11" s="5"/>
      <c r="AA11" s="5"/>
      <c r="AB11" s="5">
        <v>93</v>
      </c>
      <c r="AC11" s="5">
        <v>96</v>
      </c>
      <c r="AD11" s="5"/>
      <c r="AE11" s="5"/>
      <c r="AF11" s="5"/>
      <c r="AG11" s="5"/>
      <c r="AH11" s="80"/>
      <c r="AI11" s="80"/>
      <c r="AJ11" s="80">
        <v>3</v>
      </c>
      <c r="AK11" s="80"/>
      <c r="AL11" s="80"/>
      <c r="AM11" s="80"/>
    </row>
    <row r="12" spans="1:39" ht="40.5" customHeight="1">
      <c r="A12" s="5" t="s">
        <v>7</v>
      </c>
      <c r="B12" s="9" t="s">
        <v>48</v>
      </c>
      <c r="C12" s="5"/>
      <c r="D12" s="5">
        <v>1</v>
      </c>
      <c r="E12" s="5"/>
      <c r="F12" s="5">
        <v>7</v>
      </c>
      <c r="G12" s="6">
        <v>7</v>
      </c>
      <c r="H12" s="5"/>
      <c r="I12" s="5"/>
      <c r="J12" s="5"/>
      <c r="K12" s="5"/>
      <c r="L12" s="5">
        <v>6</v>
      </c>
      <c r="M12" s="6">
        <v>6</v>
      </c>
      <c r="N12" s="5"/>
      <c r="O12" s="5"/>
      <c r="P12" s="5"/>
      <c r="Q12" s="7">
        <v>46</v>
      </c>
      <c r="R12" s="8">
        <v>385</v>
      </c>
      <c r="S12" s="8"/>
      <c r="T12" s="8"/>
      <c r="U12" s="8"/>
      <c r="V12" s="8">
        <v>1</v>
      </c>
      <c r="W12" s="8">
        <v>19</v>
      </c>
      <c r="X12" s="5"/>
      <c r="Y12" s="5">
        <v>17</v>
      </c>
      <c r="Z12" s="5"/>
      <c r="AA12" s="5"/>
      <c r="AB12" s="5">
        <v>87</v>
      </c>
      <c r="AC12" s="5">
        <v>66</v>
      </c>
      <c r="AD12" s="5"/>
      <c r="AE12" s="5"/>
      <c r="AF12" s="5"/>
      <c r="AG12" s="5">
        <v>2</v>
      </c>
      <c r="AH12" s="80"/>
      <c r="AI12" s="80"/>
      <c r="AJ12" s="80"/>
      <c r="AK12" s="80"/>
      <c r="AL12" s="80"/>
      <c r="AM12" s="80">
        <v>1</v>
      </c>
    </row>
    <row r="13" spans="1:39" ht="39.75" customHeight="1">
      <c r="A13" s="5" t="s">
        <v>8</v>
      </c>
      <c r="B13" s="9" t="s">
        <v>49</v>
      </c>
      <c r="C13" s="5"/>
      <c r="D13" s="5">
        <v>1</v>
      </c>
      <c r="E13" s="5"/>
      <c r="F13" s="5">
        <v>9</v>
      </c>
      <c r="G13" s="6">
        <v>9</v>
      </c>
      <c r="H13" s="5"/>
      <c r="I13" s="5">
        <v>1</v>
      </c>
      <c r="J13" s="5"/>
      <c r="K13" s="5"/>
      <c r="L13" s="5">
        <v>5</v>
      </c>
      <c r="M13" s="6">
        <v>5</v>
      </c>
      <c r="N13" s="5"/>
      <c r="O13" s="5">
        <v>1</v>
      </c>
      <c r="P13" s="5"/>
      <c r="Q13" s="7">
        <v>100</v>
      </c>
      <c r="R13" s="8">
        <v>1326</v>
      </c>
      <c r="S13" s="8"/>
      <c r="T13" s="8">
        <v>21</v>
      </c>
      <c r="U13" s="8">
        <v>19</v>
      </c>
      <c r="V13" s="8">
        <v>20</v>
      </c>
      <c r="W13" s="8">
        <v>1</v>
      </c>
      <c r="X13" s="5"/>
      <c r="Y13" s="5">
        <v>260</v>
      </c>
      <c r="Z13" s="5"/>
      <c r="AA13" s="5"/>
      <c r="AB13" s="5">
        <v>75</v>
      </c>
      <c r="AC13" s="5">
        <v>85</v>
      </c>
      <c r="AD13" s="5"/>
      <c r="AE13" s="5"/>
      <c r="AF13" s="5"/>
      <c r="AG13" s="5">
        <v>1</v>
      </c>
      <c r="AH13" s="80"/>
      <c r="AI13" s="80"/>
      <c r="AJ13" s="80">
        <v>1</v>
      </c>
      <c r="AK13" s="80"/>
      <c r="AL13" s="80"/>
      <c r="AM13" s="80"/>
    </row>
    <row r="14" spans="1:39" ht="40.5" customHeight="1">
      <c r="A14" s="5" t="s">
        <v>9</v>
      </c>
      <c r="B14" s="9" t="s">
        <v>50</v>
      </c>
      <c r="C14" s="5"/>
      <c r="D14" s="5">
        <v>1</v>
      </c>
      <c r="E14" s="5">
        <v>7</v>
      </c>
      <c r="F14" s="5"/>
      <c r="G14" s="6">
        <v>7</v>
      </c>
      <c r="H14" s="5"/>
      <c r="I14" s="5">
        <v>1</v>
      </c>
      <c r="J14" s="5"/>
      <c r="K14" s="5"/>
      <c r="L14" s="5">
        <v>1</v>
      </c>
      <c r="M14" s="6">
        <v>1</v>
      </c>
      <c r="N14" s="5"/>
      <c r="O14" s="5"/>
      <c r="P14" s="5"/>
      <c r="Q14" s="7"/>
      <c r="R14" s="8"/>
      <c r="S14" s="8"/>
      <c r="T14" s="8"/>
      <c r="U14" s="8"/>
      <c r="V14" s="8"/>
      <c r="W14" s="8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80"/>
      <c r="AI14" s="80"/>
      <c r="AJ14" s="80"/>
      <c r="AK14" s="80"/>
      <c r="AL14" s="80"/>
      <c r="AM14" s="80"/>
    </row>
    <row r="15" spans="1:39" ht="40.5" customHeight="1">
      <c r="A15" s="5" t="s">
        <v>131</v>
      </c>
      <c r="B15" s="9" t="s">
        <v>132</v>
      </c>
      <c r="C15" s="5"/>
      <c r="D15" s="5">
        <v>1</v>
      </c>
      <c r="E15" s="5">
        <v>8</v>
      </c>
      <c r="F15" s="5">
        <v>6</v>
      </c>
      <c r="G15" s="6">
        <v>14</v>
      </c>
      <c r="H15" s="5"/>
      <c r="I15" s="5"/>
      <c r="J15" s="5"/>
      <c r="K15" s="5"/>
      <c r="L15" s="5"/>
      <c r="M15" s="6"/>
      <c r="N15" s="5"/>
      <c r="O15" s="5"/>
      <c r="P15" s="5"/>
      <c r="Q15" s="7"/>
      <c r="R15" s="8"/>
      <c r="S15" s="8"/>
      <c r="T15" s="8"/>
      <c r="U15" s="8"/>
      <c r="V15" s="8"/>
      <c r="W15" s="8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80"/>
      <c r="AI15" s="80"/>
      <c r="AJ15" s="80"/>
      <c r="AK15" s="80"/>
      <c r="AL15" s="80"/>
      <c r="AM15" s="80"/>
    </row>
    <row r="16" spans="1:39" ht="40.5" customHeight="1">
      <c r="A16" s="5"/>
      <c r="B16" s="9"/>
      <c r="C16" s="5"/>
      <c r="D16" s="5"/>
      <c r="E16" s="5"/>
      <c r="F16" s="5"/>
      <c r="G16" s="6"/>
      <c r="H16" s="5"/>
      <c r="I16" s="5"/>
      <c r="J16" s="5"/>
      <c r="K16" s="5"/>
      <c r="L16" s="5"/>
      <c r="M16" s="6"/>
      <c r="N16" s="5"/>
      <c r="O16" s="5"/>
      <c r="P16" s="5"/>
      <c r="Q16" s="7"/>
      <c r="R16" s="8"/>
      <c r="S16" s="8"/>
      <c r="T16" s="8"/>
      <c r="U16" s="8"/>
      <c r="V16" s="8"/>
      <c r="W16" s="8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80"/>
      <c r="AI16" s="80"/>
      <c r="AJ16" s="80"/>
      <c r="AK16" s="80"/>
      <c r="AL16" s="80"/>
      <c r="AM16" s="80"/>
    </row>
    <row r="17" spans="1:39" ht="39.75" customHeight="1">
      <c r="A17" s="5" t="s">
        <v>53</v>
      </c>
      <c r="B17" s="6" t="s">
        <v>54</v>
      </c>
      <c r="C17" s="6"/>
      <c r="D17" s="6">
        <v>11</v>
      </c>
      <c r="E17" s="6">
        <f aca="true" t="shared" si="0" ref="E17:O17">SUM(E5:E16)</f>
        <v>30</v>
      </c>
      <c r="F17" s="6">
        <f t="shared" si="0"/>
        <v>61</v>
      </c>
      <c r="G17" s="6">
        <f t="shared" si="0"/>
        <v>91</v>
      </c>
      <c r="H17" s="6">
        <f t="shared" si="0"/>
        <v>-1</v>
      </c>
      <c r="I17" s="6">
        <f t="shared" si="0"/>
        <v>2</v>
      </c>
      <c r="J17" s="6">
        <f t="shared" si="0"/>
        <v>0</v>
      </c>
      <c r="K17" s="6">
        <f t="shared" si="0"/>
        <v>9</v>
      </c>
      <c r="L17" s="6">
        <f t="shared" si="0"/>
        <v>29</v>
      </c>
      <c r="M17" s="6">
        <f t="shared" si="0"/>
        <v>38</v>
      </c>
      <c r="N17" s="6">
        <f t="shared" si="0"/>
        <v>0</v>
      </c>
      <c r="O17" s="6">
        <f t="shared" si="0"/>
        <v>1</v>
      </c>
      <c r="P17" s="6"/>
      <c r="Q17" s="12">
        <f aca="true" t="shared" si="1" ref="Q17:W17">SUM(Q5:Q16)</f>
        <v>450</v>
      </c>
      <c r="R17" s="78">
        <f t="shared" si="1"/>
        <v>13876</v>
      </c>
      <c r="S17" s="13">
        <f t="shared" si="1"/>
        <v>1</v>
      </c>
      <c r="T17" s="13">
        <f t="shared" si="1"/>
        <v>21</v>
      </c>
      <c r="U17" s="13">
        <f t="shared" si="1"/>
        <v>100</v>
      </c>
      <c r="V17" s="13">
        <f t="shared" si="1"/>
        <v>114</v>
      </c>
      <c r="W17" s="13">
        <f t="shared" si="1"/>
        <v>175</v>
      </c>
      <c r="X17" s="79"/>
      <c r="Y17" s="6">
        <f>SUM(Y5:Y16)</f>
        <v>943</v>
      </c>
      <c r="Z17" s="6">
        <f>SUM(Z5:Z16)</f>
        <v>0</v>
      </c>
      <c r="AA17" s="6">
        <f>SUM(AA5:AA16)</f>
        <v>0</v>
      </c>
      <c r="AB17" s="14"/>
      <c r="AC17" s="14"/>
      <c r="AD17" s="14"/>
      <c r="AE17" s="81">
        <f>SUM(AE5:AE14)</f>
        <v>0</v>
      </c>
      <c r="AF17" s="81">
        <f>SUM(AF5:AF14)</f>
        <v>0</v>
      </c>
      <c r="AG17" s="81">
        <v>7</v>
      </c>
      <c r="AH17" s="81">
        <f>SUM(AH5:AH14)</f>
        <v>0</v>
      </c>
      <c r="AI17" s="81">
        <f>SUM(AI5:AI14)</f>
        <v>0</v>
      </c>
      <c r="AJ17" s="80">
        <f>SUM(AJ5:AJ16)</f>
        <v>7</v>
      </c>
      <c r="AK17" s="81">
        <f>SUM(AK5:AK16)</f>
        <v>0</v>
      </c>
      <c r="AL17" s="81">
        <f>SUM(AL5:AL16)</f>
        <v>0</v>
      </c>
      <c r="AM17" s="81">
        <f>SUM(AM5:AM16)</f>
        <v>6</v>
      </c>
    </row>
    <row r="18" ht="11.25">
      <c r="AM18" s="4"/>
    </row>
    <row r="19" ht="11.25">
      <c r="AM19" s="4"/>
    </row>
    <row r="20" ht="11.25">
      <c r="AM20" s="4"/>
    </row>
    <row r="21" ht="11.25">
      <c r="AM21" s="4"/>
    </row>
  </sheetData>
  <sheetProtection/>
  <mergeCells count="46">
    <mergeCell ref="A1:P1"/>
    <mergeCell ref="A2:A4"/>
    <mergeCell ref="B2:B4"/>
    <mergeCell ref="D2:D4"/>
    <mergeCell ref="E2:J2"/>
    <mergeCell ref="K2:P2"/>
    <mergeCell ref="M3:M4"/>
    <mergeCell ref="N3:N4"/>
    <mergeCell ref="O3:O4"/>
    <mergeCell ref="P3:P4"/>
    <mergeCell ref="Q2:Q4"/>
    <mergeCell ref="R2:R4"/>
    <mergeCell ref="S2:S4"/>
    <mergeCell ref="T2:T4"/>
    <mergeCell ref="U2:U4"/>
    <mergeCell ref="V2:W2"/>
    <mergeCell ref="V3:V4"/>
    <mergeCell ref="W3:W4"/>
    <mergeCell ref="X2:X4"/>
    <mergeCell ref="Y2:Y4"/>
    <mergeCell ref="Z2:Z4"/>
    <mergeCell ref="AA2:AA4"/>
    <mergeCell ref="AB2:AD2"/>
    <mergeCell ref="AB3:AB4"/>
    <mergeCell ref="AC3:AC4"/>
    <mergeCell ref="AD3:AD4"/>
    <mergeCell ref="AH2:AJ2"/>
    <mergeCell ref="AK2:AM2"/>
    <mergeCell ref="E3:E4"/>
    <mergeCell ref="F3:F4"/>
    <mergeCell ref="G3:G4"/>
    <mergeCell ref="H3:H4"/>
    <mergeCell ref="I3:I4"/>
    <mergeCell ref="J3:J4"/>
    <mergeCell ref="K3:K4"/>
    <mergeCell ref="L3:L4"/>
    <mergeCell ref="AE3:AE4"/>
    <mergeCell ref="AF3:AF4"/>
    <mergeCell ref="AG3:AG4"/>
    <mergeCell ref="AE2:AG2"/>
    <mergeCell ref="AM3:AM4"/>
    <mergeCell ref="AH3:AH4"/>
    <mergeCell ref="AI3:AI4"/>
    <mergeCell ref="AJ3:AJ4"/>
    <mergeCell ref="AK3:AK4"/>
    <mergeCell ref="AL3:AL4"/>
  </mergeCells>
  <printOptions/>
  <pageMargins left="0.2755905511811024" right="0.1968503937007874" top="0.31496062992125984" bottom="0.1968503937007874" header="0.2362204724409449" footer="0.11811023622047245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AN15" sqref="AN15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6.1054687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5546875" style="3" customWidth="1"/>
    <col min="25" max="25" width="4.88671875" style="3" customWidth="1"/>
    <col min="26" max="26" width="4.4453125" style="3" customWidth="1"/>
    <col min="27" max="27" width="3.4453125" style="3" customWidth="1"/>
    <col min="28" max="30" width="3.6640625" style="3" customWidth="1"/>
    <col min="31" max="32" width="3.3359375" style="3" customWidth="1"/>
    <col min="33" max="38" width="1.5625" style="15" customWidth="1"/>
    <col min="39" max="41" width="6.21484375" style="4" customWidth="1"/>
    <col min="42" max="16384" width="8.88671875" style="4" customWidth="1"/>
  </cols>
  <sheetData>
    <row r="1" spans="1:16" ht="18.75" customHeight="1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38" ht="21.75" customHeight="1">
      <c r="A2" s="93" t="s">
        <v>62</v>
      </c>
      <c r="B2" s="93" t="s">
        <v>63</v>
      </c>
      <c r="C2" s="19"/>
      <c r="D2" s="90" t="s">
        <v>64</v>
      </c>
      <c r="E2" s="84" t="s">
        <v>65</v>
      </c>
      <c r="F2" s="85"/>
      <c r="G2" s="85"/>
      <c r="H2" s="85"/>
      <c r="I2" s="85"/>
      <c r="J2" s="86"/>
      <c r="K2" s="84" t="s">
        <v>14</v>
      </c>
      <c r="L2" s="85"/>
      <c r="M2" s="85"/>
      <c r="N2" s="85"/>
      <c r="O2" s="85"/>
      <c r="P2" s="86"/>
      <c r="Q2" s="93" t="s">
        <v>16</v>
      </c>
      <c r="R2" s="93" t="s">
        <v>17</v>
      </c>
      <c r="S2" s="94" t="s">
        <v>38</v>
      </c>
      <c r="T2" s="93" t="s">
        <v>18</v>
      </c>
      <c r="U2" s="93" t="s">
        <v>39</v>
      </c>
      <c r="V2" s="84" t="s">
        <v>66</v>
      </c>
      <c r="W2" s="86"/>
      <c r="X2" s="97" t="s">
        <v>21</v>
      </c>
      <c r="Y2" s="93" t="s">
        <v>22</v>
      </c>
      <c r="Z2" s="93" t="s">
        <v>23</v>
      </c>
      <c r="AA2" s="97" t="s">
        <v>24</v>
      </c>
      <c r="AB2" s="84" t="s">
        <v>25</v>
      </c>
      <c r="AC2" s="85"/>
      <c r="AD2" s="86"/>
      <c r="AE2" s="84" t="s">
        <v>55</v>
      </c>
      <c r="AF2" s="86"/>
      <c r="AG2" s="102" t="s">
        <v>29</v>
      </c>
      <c r="AH2" s="103"/>
      <c r="AI2" s="104"/>
      <c r="AJ2" s="102" t="s">
        <v>30</v>
      </c>
      <c r="AK2" s="103"/>
      <c r="AL2" s="104"/>
    </row>
    <row r="3" spans="1:38" s="3" customFormat="1" ht="27.75" customHeight="1">
      <c r="A3" s="91"/>
      <c r="B3" s="91"/>
      <c r="C3" s="19"/>
      <c r="D3" s="91"/>
      <c r="E3" s="90" t="s">
        <v>67</v>
      </c>
      <c r="F3" s="90" t="s">
        <v>11</v>
      </c>
      <c r="G3" s="90" t="s">
        <v>68</v>
      </c>
      <c r="H3" s="90" t="s">
        <v>12</v>
      </c>
      <c r="I3" s="94" t="s">
        <v>13</v>
      </c>
      <c r="J3" s="93" t="s">
        <v>40</v>
      </c>
      <c r="K3" s="90" t="s">
        <v>67</v>
      </c>
      <c r="L3" s="90" t="s">
        <v>11</v>
      </c>
      <c r="M3" s="90" t="s">
        <v>68</v>
      </c>
      <c r="N3" s="93" t="s">
        <v>40</v>
      </c>
      <c r="O3" s="97" t="s">
        <v>15</v>
      </c>
      <c r="P3" s="94" t="s">
        <v>40</v>
      </c>
      <c r="Q3" s="91"/>
      <c r="R3" s="91"/>
      <c r="S3" s="95"/>
      <c r="T3" s="91"/>
      <c r="U3" s="91"/>
      <c r="V3" s="93" t="s">
        <v>19</v>
      </c>
      <c r="W3" s="93" t="s">
        <v>20</v>
      </c>
      <c r="X3" s="101"/>
      <c r="Y3" s="91"/>
      <c r="Z3" s="91"/>
      <c r="AA3" s="101"/>
      <c r="AB3" s="93" t="s">
        <v>26</v>
      </c>
      <c r="AC3" s="93" t="s">
        <v>27</v>
      </c>
      <c r="AD3" s="93" t="s">
        <v>28</v>
      </c>
      <c r="AE3" s="93" t="s">
        <v>60</v>
      </c>
      <c r="AF3" s="93" t="s">
        <v>61</v>
      </c>
      <c r="AG3" s="97" t="s">
        <v>56</v>
      </c>
      <c r="AH3" s="97" t="s">
        <v>57</v>
      </c>
      <c r="AI3" s="97" t="s">
        <v>58</v>
      </c>
      <c r="AJ3" s="97" t="s">
        <v>56</v>
      </c>
      <c r="AK3" s="97" t="s">
        <v>57</v>
      </c>
      <c r="AL3" s="97" t="s">
        <v>59</v>
      </c>
    </row>
    <row r="4" spans="1:38" ht="21.75" customHeight="1">
      <c r="A4" s="92"/>
      <c r="B4" s="92"/>
      <c r="C4" s="19"/>
      <c r="D4" s="92"/>
      <c r="E4" s="92"/>
      <c r="F4" s="92"/>
      <c r="G4" s="92"/>
      <c r="H4" s="92"/>
      <c r="I4" s="105"/>
      <c r="J4" s="92"/>
      <c r="K4" s="92"/>
      <c r="L4" s="92"/>
      <c r="M4" s="92"/>
      <c r="N4" s="92"/>
      <c r="O4" s="98"/>
      <c r="P4" s="96"/>
      <c r="Q4" s="92"/>
      <c r="R4" s="92"/>
      <c r="S4" s="96"/>
      <c r="T4" s="92"/>
      <c r="U4" s="92"/>
      <c r="V4" s="99"/>
      <c r="W4" s="99"/>
      <c r="X4" s="100"/>
      <c r="Y4" s="92"/>
      <c r="Z4" s="92"/>
      <c r="AA4" s="100"/>
      <c r="AB4" s="92"/>
      <c r="AC4" s="92"/>
      <c r="AD4" s="92"/>
      <c r="AE4" s="92"/>
      <c r="AF4" s="92"/>
      <c r="AG4" s="100"/>
      <c r="AH4" s="100"/>
      <c r="AI4" s="100"/>
      <c r="AJ4" s="100"/>
      <c r="AK4" s="100"/>
      <c r="AL4" s="100"/>
    </row>
    <row r="5" spans="1:38" ht="21.75" customHeight="1">
      <c r="A5" s="5">
        <v>1</v>
      </c>
      <c r="B5" s="5" t="s">
        <v>31</v>
      </c>
      <c r="C5" s="5"/>
      <c r="D5" s="5">
        <v>11</v>
      </c>
      <c r="E5" s="5">
        <v>36</v>
      </c>
      <c r="F5" s="5">
        <v>59</v>
      </c>
      <c r="G5" s="6">
        <f>E5+F5</f>
        <v>95</v>
      </c>
      <c r="H5" s="5">
        <v>-1</v>
      </c>
      <c r="I5" s="5"/>
      <c r="J5" s="5"/>
      <c r="K5" s="5">
        <v>19</v>
      </c>
      <c r="L5" s="5">
        <v>28</v>
      </c>
      <c r="M5" s="6">
        <f>K5+L5</f>
        <v>47</v>
      </c>
      <c r="N5" s="5">
        <v>2</v>
      </c>
      <c r="O5" s="5"/>
      <c r="P5" s="5"/>
      <c r="Q5" s="7">
        <v>732</v>
      </c>
      <c r="R5" s="8">
        <v>27341</v>
      </c>
      <c r="S5" s="8">
        <v>4</v>
      </c>
      <c r="T5" s="8"/>
      <c r="U5" s="8">
        <v>188</v>
      </c>
      <c r="V5" s="8">
        <v>54</v>
      </c>
      <c r="W5" s="8">
        <v>112</v>
      </c>
      <c r="X5" s="5"/>
      <c r="Y5" s="5">
        <v>169</v>
      </c>
      <c r="Z5" s="5"/>
      <c r="AA5" s="5"/>
      <c r="AB5" s="5">
        <v>100</v>
      </c>
      <c r="AC5" s="5">
        <v>77</v>
      </c>
      <c r="AD5" s="5">
        <v>79</v>
      </c>
      <c r="AE5" s="5">
        <v>3</v>
      </c>
      <c r="AF5" s="5"/>
      <c r="AG5" s="16"/>
      <c r="AH5" s="16"/>
      <c r="AI5" s="16"/>
      <c r="AJ5" s="16"/>
      <c r="AK5" s="16"/>
      <c r="AL5" s="16"/>
    </row>
    <row r="6" spans="1:38" ht="21.75" customHeight="1">
      <c r="A6" s="5">
        <v>2</v>
      </c>
      <c r="B6" s="5" t="s">
        <v>32</v>
      </c>
      <c r="C6" s="5"/>
      <c r="D6" s="5">
        <v>11</v>
      </c>
      <c r="E6" s="5">
        <v>30</v>
      </c>
      <c r="F6" s="5">
        <v>68</v>
      </c>
      <c r="G6" s="6">
        <f aca="true" t="shared" si="0" ref="G6:G19">E6+F6</f>
        <v>98</v>
      </c>
      <c r="H6" s="5">
        <v>-13</v>
      </c>
      <c r="I6" s="5"/>
      <c r="J6" s="5"/>
      <c r="K6" s="5">
        <v>11</v>
      </c>
      <c r="L6" s="5">
        <v>33</v>
      </c>
      <c r="M6" s="6">
        <f aca="true" t="shared" si="1" ref="M6:M21">K6+L6</f>
        <v>44</v>
      </c>
      <c r="N6" s="5">
        <v>-8</v>
      </c>
      <c r="O6" s="5">
        <v>2</v>
      </c>
      <c r="P6" s="5"/>
      <c r="Q6" s="7">
        <v>517</v>
      </c>
      <c r="R6" s="8">
        <v>18680</v>
      </c>
      <c r="S6" s="8">
        <v>14</v>
      </c>
      <c r="T6" s="8">
        <v>236</v>
      </c>
      <c r="U6" s="8">
        <v>59</v>
      </c>
      <c r="V6" s="8">
        <v>113</v>
      </c>
      <c r="W6" s="8">
        <v>73</v>
      </c>
      <c r="X6" s="5"/>
      <c r="Y6" s="5">
        <v>940</v>
      </c>
      <c r="Z6" s="5"/>
      <c r="AA6" s="5"/>
      <c r="AB6" s="5">
        <v>100</v>
      </c>
      <c r="AC6" s="5">
        <v>81</v>
      </c>
      <c r="AD6" s="5">
        <v>83</v>
      </c>
      <c r="AE6" s="5">
        <v>4</v>
      </c>
      <c r="AF6" s="5"/>
      <c r="AG6" s="16"/>
      <c r="AH6" s="16"/>
      <c r="AI6" s="16"/>
      <c r="AJ6" s="16"/>
      <c r="AK6" s="16"/>
      <c r="AL6" s="16"/>
    </row>
    <row r="7" spans="1:38" ht="21.75" customHeight="1">
      <c r="A7" s="5">
        <v>3</v>
      </c>
      <c r="B7" s="5" t="s">
        <v>33</v>
      </c>
      <c r="C7" s="5"/>
      <c r="D7" s="5">
        <v>13</v>
      </c>
      <c r="E7" s="5">
        <v>62</v>
      </c>
      <c r="F7" s="5">
        <v>66</v>
      </c>
      <c r="G7" s="6">
        <f t="shared" si="0"/>
        <v>128</v>
      </c>
      <c r="H7" s="5">
        <v>-2</v>
      </c>
      <c r="I7" s="5">
        <v>1</v>
      </c>
      <c r="J7" s="5"/>
      <c r="K7" s="5">
        <v>19</v>
      </c>
      <c r="L7" s="5">
        <v>64</v>
      </c>
      <c r="M7" s="6">
        <f t="shared" si="1"/>
        <v>83</v>
      </c>
      <c r="N7" s="5">
        <v>-3</v>
      </c>
      <c r="O7" s="5">
        <v>2</v>
      </c>
      <c r="P7" s="5"/>
      <c r="Q7" s="7">
        <v>657</v>
      </c>
      <c r="R7" s="8">
        <v>36859</v>
      </c>
      <c r="S7" s="8">
        <v>1</v>
      </c>
      <c r="T7" s="8">
        <v>35</v>
      </c>
      <c r="U7" s="8">
        <v>178</v>
      </c>
      <c r="V7" s="8">
        <v>179</v>
      </c>
      <c r="W7" s="8">
        <v>235</v>
      </c>
      <c r="X7" s="5"/>
      <c r="Y7" s="5"/>
      <c r="Z7" s="5"/>
      <c r="AA7" s="5"/>
      <c r="AB7" s="5">
        <v>100</v>
      </c>
      <c r="AC7" s="5">
        <v>72</v>
      </c>
      <c r="AD7" s="5">
        <v>73</v>
      </c>
      <c r="AE7" s="5">
        <v>4</v>
      </c>
      <c r="AF7" s="5"/>
      <c r="AG7" s="16"/>
      <c r="AH7" s="16"/>
      <c r="AI7" s="16"/>
      <c r="AJ7" s="16"/>
      <c r="AK7" s="16"/>
      <c r="AL7" s="16"/>
    </row>
    <row r="8" spans="1:38" ht="21.75" customHeight="1">
      <c r="A8" s="5">
        <v>4</v>
      </c>
      <c r="B8" s="5" t="s">
        <v>34</v>
      </c>
      <c r="C8" s="5"/>
      <c r="D8" s="5">
        <v>6</v>
      </c>
      <c r="E8" s="5">
        <v>16</v>
      </c>
      <c r="F8" s="5">
        <v>35</v>
      </c>
      <c r="G8" s="6">
        <f t="shared" si="0"/>
        <v>51</v>
      </c>
      <c r="H8" s="5">
        <v>-2</v>
      </c>
      <c r="I8" s="5">
        <v>2</v>
      </c>
      <c r="J8" s="5"/>
      <c r="K8" s="5">
        <v>10</v>
      </c>
      <c r="L8" s="5">
        <v>37</v>
      </c>
      <c r="M8" s="6">
        <f t="shared" si="1"/>
        <v>47</v>
      </c>
      <c r="N8" s="5">
        <v>2</v>
      </c>
      <c r="O8" s="5"/>
      <c r="P8" s="5"/>
      <c r="Q8" s="7">
        <v>443</v>
      </c>
      <c r="R8" s="8">
        <v>16190</v>
      </c>
      <c r="S8" s="8">
        <v>36</v>
      </c>
      <c r="T8" s="8">
        <v>45</v>
      </c>
      <c r="U8" s="8">
        <v>36</v>
      </c>
      <c r="V8" s="8">
        <v>108</v>
      </c>
      <c r="W8" s="8">
        <v>86</v>
      </c>
      <c r="X8" s="5"/>
      <c r="Y8" s="5">
        <v>387</v>
      </c>
      <c r="Z8" s="5"/>
      <c r="AA8" s="5"/>
      <c r="AB8" s="5">
        <v>100</v>
      </c>
      <c r="AC8" s="5">
        <v>70</v>
      </c>
      <c r="AD8" s="5">
        <v>75</v>
      </c>
      <c r="AE8" s="5">
        <v>4</v>
      </c>
      <c r="AF8" s="5"/>
      <c r="AG8" s="16"/>
      <c r="AH8" s="16"/>
      <c r="AI8" s="16"/>
      <c r="AJ8" s="16"/>
      <c r="AK8" s="16"/>
      <c r="AL8" s="16"/>
    </row>
    <row r="9" spans="1:38" ht="29.25" customHeight="1">
      <c r="A9" s="5" t="s">
        <v>0</v>
      </c>
      <c r="B9" s="9" t="s">
        <v>35</v>
      </c>
      <c r="C9" s="5"/>
      <c r="D9" s="5">
        <v>1</v>
      </c>
      <c r="E9" s="5">
        <v>9</v>
      </c>
      <c r="F9" s="5"/>
      <c r="G9" s="6">
        <f t="shared" si="0"/>
        <v>9</v>
      </c>
      <c r="H9" s="5">
        <v>0</v>
      </c>
      <c r="I9" s="5"/>
      <c r="J9" s="5"/>
      <c r="K9" s="5">
        <v>2</v>
      </c>
      <c r="L9" s="5"/>
      <c r="M9" s="6">
        <f t="shared" si="1"/>
        <v>2</v>
      </c>
      <c r="N9" s="5"/>
      <c r="O9" s="5"/>
      <c r="P9" s="5"/>
      <c r="Q9" s="7">
        <v>4</v>
      </c>
      <c r="R9" s="8">
        <v>280</v>
      </c>
      <c r="S9" s="8"/>
      <c r="T9" s="8"/>
      <c r="U9" s="8"/>
      <c r="V9" s="8">
        <v>3</v>
      </c>
      <c r="W9" s="8">
        <v>4</v>
      </c>
      <c r="X9" s="5"/>
      <c r="Y9" s="5"/>
      <c r="Z9" s="5"/>
      <c r="AA9" s="5"/>
      <c r="AB9" s="5">
        <v>81</v>
      </c>
      <c r="AC9" s="5">
        <v>70</v>
      </c>
      <c r="AD9" s="5">
        <v>75</v>
      </c>
      <c r="AE9" s="5">
        <v>2</v>
      </c>
      <c r="AF9" s="5"/>
      <c r="AG9" s="16"/>
      <c r="AH9" s="16"/>
      <c r="AI9" s="16"/>
      <c r="AJ9" s="16"/>
      <c r="AK9" s="16"/>
      <c r="AL9" s="16"/>
    </row>
    <row r="10" spans="1:38" ht="29.25" customHeight="1">
      <c r="A10" s="5" t="s">
        <v>1</v>
      </c>
      <c r="B10" s="5" t="s">
        <v>36</v>
      </c>
      <c r="C10" s="5"/>
      <c r="D10" s="5">
        <v>1</v>
      </c>
      <c r="E10" s="5"/>
      <c r="F10" s="5">
        <v>8</v>
      </c>
      <c r="G10" s="6">
        <f t="shared" si="0"/>
        <v>8</v>
      </c>
      <c r="H10" s="5">
        <v>0</v>
      </c>
      <c r="I10" s="5"/>
      <c r="J10" s="5"/>
      <c r="K10" s="5"/>
      <c r="L10" s="5">
        <v>3</v>
      </c>
      <c r="M10" s="6">
        <f t="shared" si="1"/>
        <v>3</v>
      </c>
      <c r="N10" s="5"/>
      <c r="O10" s="5"/>
      <c r="P10" s="5"/>
      <c r="Q10" s="7">
        <v>37</v>
      </c>
      <c r="R10" s="8">
        <v>1515</v>
      </c>
      <c r="S10" s="8"/>
      <c r="T10" s="8"/>
      <c r="U10" s="8">
        <v>17</v>
      </c>
      <c r="V10" s="8">
        <v>8</v>
      </c>
      <c r="W10" s="8">
        <v>9</v>
      </c>
      <c r="X10" s="5"/>
      <c r="Y10" s="5">
        <v>266</v>
      </c>
      <c r="Z10" s="5"/>
      <c r="AA10" s="5"/>
      <c r="AB10" s="5">
        <v>95</v>
      </c>
      <c r="AC10" s="5">
        <v>75</v>
      </c>
      <c r="AD10" s="5">
        <v>85</v>
      </c>
      <c r="AE10" s="5">
        <v>3</v>
      </c>
      <c r="AF10" s="5"/>
      <c r="AG10" s="16"/>
      <c r="AH10" s="16"/>
      <c r="AI10" s="16"/>
      <c r="AJ10" s="16"/>
      <c r="AK10" s="16"/>
      <c r="AL10" s="16"/>
    </row>
    <row r="11" spans="1:38" ht="29.25" customHeight="1">
      <c r="A11" s="5" t="s">
        <v>2</v>
      </c>
      <c r="B11" s="9" t="s">
        <v>42</v>
      </c>
      <c r="C11" s="5"/>
      <c r="D11" s="5">
        <v>1</v>
      </c>
      <c r="E11" s="5"/>
      <c r="F11" s="5">
        <v>9</v>
      </c>
      <c r="G11" s="6">
        <f t="shared" si="0"/>
        <v>9</v>
      </c>
      <c r="H11" s="5">
        <v>0</v>
      </c>
      <c r="I11" s="5"/>
      <c r="J11" s="5"/>
      <c r="K11" s="5">
        <v>1</v>
      </c>
      <c r="L11" s="5">
        <v>3</v>
      </c>
      <c r="M11" s="6">
        <f t="shared" si="1"/>
        <v>4</v>
      </c>
      <c r="N11" s="5"/>
      <c r="O11" s="5"/>
      <c r="P11" s="5"/>
      <c r="Q11" s="7">
        <v>117</v>
      </c>
      <c r="R11" s="8">
        <v>4785</v>
      </c>
      <c r="S11" s="8"/>
      <c r="T11" s="8"/>
      <c r="U11" s="8">
        <v>50</v>
      </c>
      <c r="V11" s="8">
        <v>24</v>
      </c>
      <c r="W11" s="8">
        <v>11</v>
      </c>
      <c r="X11" s="5"/>
      <c r="Y11" s="5">
        <v>17</v>
      </c>
      <c r="Z11" s="5"/>
      <c r="AA11" s="5"/>
      <c r="AB11" s="5">
        <v>100</v>
      </c>
      <c r="AC11" s="5">
        <v>85</v>
      </c>
      <c r="AD11" s="5">
        <v>83</v>
      </c>
      <c r="AE11" s="5">
        <v>4</v>
      </c>
      <c r="AF11" s="5"/>
      <c r="AG11" s="16"/>
      <c r="AH11" s="16"/>
      <c r="AI11" s="16"/>
      <c r="AJ11" s="16"/>
      <c r="AK11" s="16"/>
      <c r="AL11" s="16"/>
    </row>
    <row r="12" spans="1:38" ht="29.25" customHeight="1">
      <c r="A12" s="5" t="s">
        <v>3</v>
      </c>
      <c r="B12" s="9" t="s">
        <v>43</v>
      </c>
      <c r="C12" s="5"/>
      <c r="D12" s="5">
        <v>1</v>
      </c>
      <c r="E12" s="5"/>
      <c r="F12" s="5">
        <v>8</v>
      </c>
      <c r="G12" s="6">
        <v>8</v>
      </c>
      <c r="H12" s="5">
        <v>0</v>
      </c>
      <c r="I12" s="5"/>
      <c r="J12" s="5"/>
      <c r="K12" s="5">
        <v>2</v>
      </c>
      <c r="L12" s="5">
        <v>3</v>
      </c>
      <c r="M12" s="6">
        <f t="shared" si="1"/>
        <v>5</v>
      </c>
      <c r="N12" s="5"/>
      <c r="O12" s="5"/>
      <c r="P12" s="5"/>
      <c r="Q12" s="7">
        <v>72</v>
      </c>
      <c r="R12" s="8">
        <v>1900</v>
      </c>
      <c r="S12" s="8">
        <v>2</v>
      </c>
      <c r="T12" s="8"/>
      <c r="U12" s="8">
        <v>14</v>
      </c>
      <c r="V12" s="8"/>
      <c r="W12" s="8"/>
      <c r="X12" s="5"/>
      <c r="Y12" s="5">
        <v>40</v>
      </c>
      <c r="Z12" s="5"/>
      <c r="AA12" s="5"/>
      <c r="AB12" s="5">
        <v>95</v>
      </c>
      <c r="AC12" s="5">
        <v>100</v>
      </c>
      <c r="AD12" s="5">
        <v>98</v>
      </c>
      <c r="AE12" s="5">
        <v>1</v>
      </c>
      <c r="AF12" s="5"/>
      <c r="AG12" s="16"/>
      <c r="AH12" s="16"/>
      <c r="AI12" s="16"/>
      <c r="AJ12" s="16"/>
      <c r="AK12" s="16"/>
      <c r="AL12" s="16"/>
    </row>
    <row r="13" spans="1:38" ht="29.25" customHeight="1">
      <c r="A13" s="5" t="s">
        <v>4</v>
      </c>
      <c r="B13" s="9" t="s">
        <v>37</v>
      </c>
      <c r="C13" s="5"/>
      <c r="D13" s="5">
        <v>1</v>
      </c>
      <c r="E13" s="5"/>
      <c r="F13" s="5">
        <v>10</v>
      </c>
      <c r="G13" s="6">
        <f t="shared" si="0"/>
        <v>10</v>
      </c>
      <c r="H13" s="5">
        <v>0</v>
      </c>
      <c r="I13" s="5"/>
      <c r="J13" s="5"/>
      <c r="K13" s="5"/>
      <c r="L13" s="5">
        <v>1</v>
      </c>
      <c r="M13" s="6">
        <f t="shared" si="1"/>
        <v>1</v>
      </c>
      <c r="N13" s="5"/>
      <c r="O13" s="5"/>
      <c r="P13" s="5"/>
      <c r="Q13" s="7">
        <v>131</v>
      </c>
      <c r="R13" s="8">
        <v>2870</v>
      </c>
      <c r="S13" s="8"/>
      <c r="T13" s="8"/>
      <c r="U13" s="8">
        <v>54</v>
      </c>
      <c r="V13" s="8">
        <v>5</v>
      </c>
      <c r="W13" s="8">
        <v>226</v>
      </c>
      <c r="X13" s="5"/>
      <c r="Y13" s="5">
        <v>68</v>
      </c>
      <c r="Z13" s="5"/>
      <c r="AA13" s="5"/>
      <c r="AB13" s="5">
        <v>85</v>
      </c>
      <c r="AC13" s="5">
        <v>80</v>
      </c>
      <c r="AD13" s="5">
        <v>82</v>
      </c>
      <c r="AE13" s="5">
        <v>4</v>
      </c>
      <c r="AF13" s="5"/>
      <c r="AG13" s="16"/>
      <c r="AH13" s="16"/>
      <c r="AI13" s="16"/>
      <c r="AJ13" s="16"/>
      <c r="AK13" s="16"/>
      <c r="AL13" s="16"/>
    </row>
    <row r="14" spans="1:38" ht="29.25" customHeight="1">
      <c r="A14" s="5" t="s">
        <v>5</v>
      </c>
      <c r="B14" s="9" t="s">
        <v>44</v>
      </c>
      <c r="C14" s="5"/>
      <c r="D14" s="5">
        <v>1</v>
      </c>
      <c r="E14" s="5">
        <v>7</v>
      </c>
      <c r="F14" s="5"/>
      <c r="G14" s="6">
        <f t="shared" si="0"/>
        <v>7</v>
      </c>
      <c r="H14" s="10" t="s">
        <v>45</v>
      </c>
      <c r="I14" s="5"/>
      <c r="J14" s="5"/>
      <c r="K14" s="5">
        <v>3</v>
      </c>
      <c r="L14" s="5"/>
      <c r="M14" s="6">
        <f t="shared" si="1"/>
        <v>3</v>
      </c>
      <c r="N14" s="5"/>
      <c r="O14" s="5"/>
      <c r="P14" s="5"/>
      <c r="Q14" s="7">
        <v>12</v>
      </c>
      <c r="R14" s="8">
        <v>250</v>
      </c>
      <c r="S14" s="8"/>
      <c r="T14" s="8"/>
      <c r="U14" s="8"/>
      <c r="V14" s="8">
        <v>4</v>
      </c>
      <c r="W14" s="8"/>
      <c r="X14" s="5"/>
      <c r="Y14" s="5"/>
      <c r="Z14" s="5"/>
      <c r="AA14" s="5"/>
      <c r="AB14" s="5">
        <v>87</v>
      </c>
      <c r="AC14" s="5">
        <v>63</v>
      </c>
      <c r="AD14" s="5">
        <v>78</v>
      </c>
      <c r="AE14" s="5">
        <v>2</v>
      </c>
      <c r="AF14" s="5"/>
      <c r="AG14" s="16"/>
      <c r="AH14" s="16"/>
      <c r="AI14" s="16"/>
      <c r="AJ14" s="16"/>
      <c r="AK14" s="16"/>
      <c r="AL14" s="16"/>
    </row>
    <row r="15" spans="1:38" ht="29.25" customHeight="1">
      <c r="A15" s="5" t="s">
        <v>6</v>
      </c>
      <c r="B15" s="9" t="s">
        <v>46</v>
      </c>
      <c r="C15" s="5"/>
      <c r="D15" s="5">
        <v>1</v>
      </c>
      <c r="E15" s="5"/>
      <c r="F15" s="5">
        <v>7</v>
      </c>
      <c r="G15" s="6">
        <f t="shared" si="0"/>
        <v>7</v>
      </c>
      <c r="H15" s="5">
        <v>0</v>
      </c>
      <c r="I15" s="5"/>
      <c r="J15" s="5"/>
      <c r="K15" s="5"/>
      <c r="L15" s="5">
        <v>3</v>
      </c>
      <c r="M15" s="6">
        <f t="shared" si="1"/>
        <v>3</v>
      </c>
      <c r="N15" s="5"/>
      <c r="O15" s="5"/>
      <c r="P15" s="5"/>
      <c r="Q15" s="7">
        <v>30</v>
      </c>
      <c r="R15" s="8">
        <v>810</v>
      </c>
      <c r="S15" s="8"/>
      <c r="T15" s="8"/>
      <c r="U15" s="8"/>
      <c r="V15" s="8">
        <v>21</v>
      </c>
      <c r="W15" s="8">
        <v>18</v>
      </c>
      <c r="X15" s="5"/>
      <c r="Y15" s="5">
        <v>104</v>
      </c>
      <c r="Z15" s="5"/>
      <c r="AA15" s="5"/>
      <c r="AB15" s="5">
        <v>95</v>
      </c>
      <c r="AC15" s="5">
        <v>86</v>
      </c>
      <c r="AD15" s="5">
        <v>91</v>
      </c>
      <c r="AE15" s="5">
        <v>4</v>
      </c>
      <c r="AF15" s="5"/>
      <c r="AG15" s="16">
        <v>2</v>
      </c>
      <c r="AH15" s="16">
        <v>8</v>
      </c>
      <c r="AI15" s="16"/>
      <c r="AJ15" s="16"/>
      <c r="AK15" s="16"/>
      <c r="AL15" s="16"/>
    </row>
    <row r="16" spans="1:38" ht="29.25" customHeight="1">
      <c r="A16" s="5" t="s">
        <v>7</v>
      </c>
      <c r="B16" s="9" t="s">
        <v>47</v>
      </c>
      <c r="C16" s="5"/>
      <c r="D16" s="5">
        <v>1</v>
      </c>
      <c r="E16" s="5"/>
      <c r="F16" s="5">
        <v>9</v>
      </c>
      <c r="G16" s="6">
        <f t="shared" si="0"/>
        <v>9</v>
      </c>
      <c r="H16" s="5">
        <v>0</v>
      </c>
      <c r="I16" s="5"/>
      <c r="J16" s="5"/>
      <c r="K16" s="5">
        <v>2</v>
      </c>
      <c r="L16" s="5">
        <v>8</v>
      </c>
      <c r="M16" s="6">
        <f t="shared" si="1"/>
        <v>10</v>
      </c>
      <c r="N16" s="5"/>
      <c r="O16" s="5"/>
      <c r="P16" s="5"/>
      <c r="Q16" s="7">
        <v>63</v>
      </c>
      <c r="R16" s="8">
        <v>3135</v>
      </c>
      <c r="S16" s="8">
        <v>4</v>
      </c>
      <c r="T16" s="8"/>
      <c r="U16" s="8">
        <v>15</v>
      </c>
      <c r="V16" s="8">
        <v>19</v>
      </c>
      <c r="W16" s="8">
        <v>78</v>
      </c>
      <c r="X16" s="5"/>
      <c r="Y16" s="5">
        <v>551</v>
      </c>
      <c r="Z16" s="5"/>
      <c r="AA16" s="5"/>
      <c r="AB16" s="5">
        <v>80</v>
      </c>
      <c r="AC16" s="5">
        <v>96</v>
      </c>
      <c r="AD16" s="5">
        <v>89</v>
      </c>
      <c r="AE16" s="5">
        <v>4</v>
      </c>
      <c r="AF16" s="5"/>
      <c r="AG16" s="16"/>
      <c r="AH16" s="16"/>
      <c r="AI16" s="16"/>
      <c r="AJ16" s="16"/>
      <c r="AK16" s="16"/>
      <c r="AL16" s="16"/>
    </row>
    <row r="17" spans="1:38" ht="29.25" customHeight="1">
      <c r="A17" s="5" t="s">
        <v>8</v>
      </c>
      <c r="B17" s="9" t="s">
        <v>48</v>
      </c>
      <c r="C17" s="5"/>
      <c r="D17" s="5">
        <v>1</v>
      </c>
      <c r="E17" s="5"/>
      <c r="F17" s="5">
        <v>4</v>
      </c>
      <c r="G17" s="6">
        <f t="shared" si="0"/>
        <v>4</v>
      </c>
      <c r="H17" s="5">
        <v>0</v>
      </c>
      <c r="I17" s="5"/>
      <c r="J17" s="5"/>
      <c r="K17" s="5"/>
      <c r="L17" s="5">
        <v>4</v>
      </c>
      <c r="M17" s="6">
        <f t="shared" si="1"/>
        <v>4</v>
      </c>
      <c r="N17" s="5"/>
      <c r="O17" s="5"/>
      <c r="P17" s="5"/>
      <c r="Q17" s="7">
        <v>52</v>
      </c>
      <c r="R17" s="8">
        <v>540</v>
      </c>
      <c r="S17" s="8"/>
      <c r="T17" s="8">
        <v>4</v>
      </c>
      <c r="U17" s="8"/>
      <c r="V17" s="8">
        <v>2</v>
      </c>
      <c r="W17" s="8">
        <v>4</v>
      </c>
      <c r="X17" s="5"/>
      <c r="Y17" s="5">
        <v>34</v>
      </c>
      <c r="Z17" s="5"/>
      <c r="AA17" s="5"/>
      <c r="AB17" s="5">
        <v>80</v>
      </c>
      <c r="AC17" s="5">
        <v>80</v>
      </c>
      <c r="AD17" s="5">
        <v>80</v>
      </c>
      <c r="AE17" s="5">
        <v>4</v>
      </c>
      <c r="AF17" s="5"/>
      <c r="AG17" s="16"/>
      <c r="AH17" s="16"/>
      <c r="AI17" s="16"/>
      <c r="AJ17" s="16"/>
      <c r="AK17" s="16"/>
      <c r="AL17" s="16"/>
    </row>
    <row r="18" spans="1:38" ht="29.25" customHeight="1">
      <c r="A18" s="5" t="s">
        <v>9</v>
      </c>
      <c r="B18" s="9" t="s">
        <v>49</v>
      </c>
      <c r="C18" s="5"/>
      <c r="D18" s="5">
        <v>1</v>
      </c>
      <c r="E18" s="5"/>
      <c r="F18" s="5">
        <v>9</v>
      </c>
      <c r="G18" s="6">
        <f t="shared" si="0"/>
        <v>9</v>
      </c>
      <c r="H18" s="5">
        <v>0</v>
      </c>
      <c r="I18" s="5"/>
      <c r="J18" s="5"/>
      <c r="K18" s="5"/>
      <c r="L18" s="5">
        <v>1</v>
      </c>
      <c r="M18" s="6">
        <f t="shared" si="1"/>
        <v>1</v>
      </c>
      <c r="N18" s="5"/>
      <c r="O18" s="5"/>
      <c r="P18" s="5"/>
      <c r="Q18" s="7">
        <v>110</v>
      </c>
      <c r="R18" s="8">
        <v>1967</v>
      </c>
      <c r="S18" s="8"/>
      <c r="T18" s="8">
        <v>35</v>
      </c>
      <c r="U18" s="8">
        <v>36</v>
      </c>
      <c r="V18" s="8">
        <v>6</v>
      </c>
      <c r="W18" s="8">
        <v>24</v>
      </c>
      <c r="X18" s="5"/>
      <c r="Y18" s="5">
        <v>131</v>
      </c>
      <c r="Z18" s="5"/>
      <c r="AA18" s="5"/>
      <c r="AB18" s="5">
        <v>90</v>
      </c>
      <c r="AC18" s="5">
        <v>92</v>
      </c>
      <c r="AD18" s="5">
        <v>92</v>
      </c>
      <c r="AE18" s="5">
        <v>4</v>
      </c>
      <c r="AF18" s="5"/>
      <c r="AG18" s="16"/>
      <c r="AH18" s="16"/>
      <c r="AI18" s="16"/>
      <c r="AJ18" s="16"/>
      <c r="AK18" s="16"/>
      <c r="AL18" s="16"/>
    </row>
    <row r="19" spans="1:38" ht="29.25" customHeight="1">
      <c r="A19" s="5" t="s">
        <v>10</v>
      </c>
      <c r="B19" s="9" t="s">
        <v>50</v>
      </c>
      <c r="C19" s="5"/>
      <c r="D19" s="5">
        <v>1</v>
      </c>
      <c r="E19" s="5">
        <v>7</v>
      </c>
      <c r="F19" s="5"/>
      <c r="G19" s="6">
        <f t="shared" si="0"/>
        <v>7</v>
      </c>
      <c r="H19" s="5">
        <v>0</v>
      </c>
      <c r="I19" s="5">
        <v>1</v>
      </c>
      <c r="J19" s="5"/>
      <c r="K19" s="5"/>
      <c r="L19" s="5">
        <v>1</v>
      </c>
      <c r="M19" s="6">
        <f t="shared" si="1"/>
        <v>1</v>
      </c>
      <c r="N19" s="5"/>
      <c r="O19" s="5"/>
      <c r="P19" s="5"/>
      <c r="Q19" s="7">
        <v>33</v>
      </c>
      <c r="R19" s="8">
        <v>4085</v>
      </c>
      <c r="S19" s="8">
        <v>7</v>
      </c>
      <c r="T19" s="8">
        <v>45</v>
      </c>
      <c r="U19" s="8"/>
      <c r="V19" s="8">
        <v>9</v>
      </c>
      <c r="W19" s="8"/>
      <c r="X19" s="5"/>
      <c r="Y19" s="5">
        <v>31</v>
      </c>
      <c r="Z19" s="5"/>
      <c r="AA19" s="5">
        <v>7</v>
      </c>
      <c r="AB19" s="5">
        <v>83</v>
      </c>
      <c r="AC19" s="5">
        <v>89</v>
      </c>
      <c r="AD19" s="5">
        <v>86</v>
      </c>
      <c r="AE19" s="5">
        <v>1</v>
      </c>
      <c r="AF19" s="5"/>
      <c r="AG19" s="16"/>
      <c r="AH19" s="16"/>
      <c r="AI19" s="16"/>
      <c r="AJ19" s="16"/>
      <c r="AK19" s="16"/>
      <c r="AL19" s="16"/>
    </row>
    <row r="20" spans="1:38" ht="26.25" customHeight="1">
      <c r="A20" s="5">
        <v>5</v>
      </c>
      <c r="B20" s="5" t="s">
        <v>51</v>
      </c>
      <c r="C20" s="5"/>
      <c r="D20" s="5">
        <v>11</v>
      </c>
      <c r="E20" s="5">
        <f>SUM(E9:E19)</f>
        <v>23</v>
      </c>
      <c r="F20" s="5">
        <f>SUM(F9:F19)</f>
        <v>64</v>
      </c>
      <c r="G20" s="6">
        <f>SUM(G9:G19)</f>
        <v>87</v>
      </c>
      <c r="H20" s="10" t="s">
        <v>52</v>
      </c>
      <c r="I20" s="5"/>
      <c r="J20" s="5"/>
      <c r="K20" s="5">
        <f>SUM(K9:K19)</f>
        <v>10</v>
      </c>
      <c r="L20" s="5">
        <f>SUM(L9:L19)</f>
        <v>27</v>
      </c>
      <c r="M20" s="6">
        <f>SUM(M9:M19)</f>
        <v>37</v>
      </c>
      <c r="N20" s="5"/>
      <c r="O20" s="5"/>
      <c r="P20" s="5"/>
      <c r="Q20" s="7">
        <f>SUM(Q9:Q19)</f>
        <v>661</v>
      </c>
      <c r="R20" s="7">
        <f>SUM(R9:R19)</f>
        <v>22137</v>
      </c>
      <c r="S20" s="7">
        <f aca="true" t="shared" si="2" ref="S20:AA20">SUM(S9:S19)</f>
        <v>13</v>
      </c>
      <c r="T20" s="7">
        <f t="shared" si="2"/>
        <v>84</v>
      </c>
      <c r="U20" s="7">
        <f t="shared" si="2"/>
        <v>186</v>
      </c>
      <c r="V20" s="7">
        <f t="shared" si="2"/>
        <v>101</v>
      </c>
      <c r="W20" s="7">
        <f t="shared" si="2"/>
        <v>374</v>
      </c>
      <c r="X20" s="7">
        <f t="shared" si="2"/>
        <v>0</v>
      </c>
      <c r="Y20" s="7">
        <f t="shared" si="2"/>
        <v>1242</v>
      </c>
      <c r="Z20" s="7">
        <f t="shared" si="2"/>
        <v>0</v>
      </c>
      <c r="AA20" s="7">
        <f t="shared" si="2"/>
        <v>7</v>
      </c>
      <c r="AB20" s="11"/>
      <c r="AC20" s="11"/>
      <c r="AD20" s="11"/>
      <c r="AE20" s="5"/>
      <c r="AF20" s="5"/>
      <c r="AG20" s="17">
        <f aca="true" t="shared" si="3" ref="AG20:AL20">SUM(AG9:AG19)</f>
        <v>2</v>
      </c>
      <c r="AH20" s="17">
        <f t="shared" si="3"/>
        <v>8</v>
      </c>
      <c r="AI20" s="17">
        <f t="shared" si="3"/>
        <v>0</v>
      </c>
      <c r="AJ20" s="17">
        <f t="shared" si="3"/>
        <v>0</v>
      </c>
      <c r="AK20" s="17">
        <f t="shared" si="3"/>
        <v>0</v>
      </c>
      <c r="AL20" s="17">
        <f t="shared" si="3"/>
        <v>0</v>
      </c>
    </row>
    <row r="21" spans="1:38" ht="26.25" customHeight="1">
      <c r="A21" s="5" t="s">
        <v>53</v>
      </c>
      <c r="B21" s="6" t="s">
        <v>54</v>
      </c>
      <c r="C21" s="6"/>
      <c r="D21" s="6">
        <f>D5+D6+D7+D8+D20</f>
        <v>52</v>
      </c>
      <c r="E21" s="6">
        <f aca="true" t="shared" si="4" ref="E21:L21">E20+E8+E7+E6+E5</f>
        <v>167</v>
      </c>
      <c r="F21" s="6">
        <f t="shared" si="4"/>
        <v>292</v>
      </c>
      <c r="G21" s="6">
        <f t="shared" si="4"/>
        <v>459</v>
      </c>
      <c r="H21" s="6">
        <f t="shared" si="4"/>
        <v>-19</v>
      </c>
      <c r="I21" s="6">
        <f t="shared" si="4"/>
        <v>3</v>
      </c>
      <c r="J21" s="6">
        <f t="shared" si="4"/>
        <v>0</v>
      </c>
      <c r="K21" s="6">
        <f t="shared" si="4"/>
        <v>69</v>
      </c>
      <c r="L21" s="6">
        <f t="shared" si="4"/>
        <v>189</v>
      </c>
      <c r="M21" s="6">
        <f t="shared" si="1"/>
        <v>258</v>
      </c>
      <c r="N21" s="6">
        <f>N20+N8+N7+N6+N5</f>
        <v>-7</v>
      </c>
      <c r="O21" s="6"/>
      <c r="P21" s="6"/>
      <c r="Q21" s="1">
        <f aca="true" t="shared" si="5" ref="Q21:AA21">Q20+Q8+Q7+Q6+Q5</f>
        <v>3010</v>
      </c>
      <c r="R21" s="2">
        <f t="shared" si="5"/>
        <v>121207</v>
      </c>
      <c r="S21" s="13">
        <f t="shared" si="5"/>
        <v>68</v>
      </c>
      <c r="T21" s="13">
        <f t="shared" si="5"/>
        <v>400</v>
      </c>
      <c r="U21" s="13">
        <f t="shared" si="5"/>
        <v>647</v>
      </c>
      <c r="V21" s="13">
        <f t="shared" si="5"/>
        <v>555</v>
      </c>
      <c r="W21" s="13">
        <f t="shared" si="5"/>
        <v>880</v>
      </c>
      <c r="X21" s="12">
        <f t="shared" si="5"/>
        <v>0</v>
      </c>
      <c r="Y21" s="12">
        <f t="shared" si="5"/>
        <v>2738</v>
      </c>
      <c r="Z21" s="12">
        <f t="shared" si="5"/>
        <v>0</v>
      </c>
      <c r="AA21" s="12">
        <f t="shared" si="5"/>
        <v>7</v>
      </c>
      <c r="AB21" s="14"/>
      <c r="AC21" s="14"/>
      <c r="AD21" s="14"/>
      <c r="AE21" s="6"/>
      <c r="AF21" s="6"/>
      <c r="AG21" s="18">
        <f aca="true" t="shared" si="6" ref="AG21:AL21">AG20+AG8+AG7+AG6+AG5</f>
        <v>2</v>
      </c>
      <c r="AH21" s="18">
        <f t="shared" si="6"/>
        <v>8</v>
      </c>
      <c r="AI21" s="18">
        <f t="shared" si="6"/>
        <v>0</v>
      </c>
      <c r="AJ21" s="18">
        <f t="shared" si="6"/>
        <v>0</v>
      </c>
      <c r="AK21" s="18">
        <f t="shared" si="6"/>
        <v>0</v>
      </c>
      <c r="AL21" s="18">
        <f t="shared" si="6"/>
        <v>0</v>
      </c>
    </row>
  </sheetData>
  <sheetProtection/>
  <mergeCells count="45">
    <mergeCell ref="B2:B4"/>
    <mergeCell ref="AL3:AL4"/>
    <mergeCell ref="A1:P1"/>
    <mergeCell ref="I3:I4"/>
    <mergeCell ref="E2:J2"/>
    <mergeCell ref="J3:J4"/>
    <mergeCell ref="K3:K4"/>
    <mergeCell ref="L3:L4"/>
    <mergeCell ref="M3:M4"/>
    <mergeCell ref="K2:P2"/>
    <mergeCell ref="A2:A4"/>
    <mergeCell ref="AE2:AF2"/>
    <mergeCell ref="AE3:AE4"/>
    <mergeCell ref="AF3:AF4"/>
    <mergeCell ref="AG2:AI2"/>
    <mergeCell ref="AJ2:AL2"/>
    <mergeCell ref="AG3:AG4"/>
    <mergeCell ref="AH3:AH4"/>
    <mergeCell ref="AI3:AI4"/>
    <mergeCell ref="AJ3:AJ4"/>
    <mergeCell ref="AK3:AK4"/>
    <mergeCell ref="X2:X4"/>
    <mergeCell ref="AA2:AA4"/>
    <mergeCell ref="AB2:AD2"/>
    <mergeCell ref="AB3:AB4"/>
    <mergeCell ref="AC3:AC4"/>
    <mergeCell ref="AD3:AD4"/>
    <mergeCell ref="N3:N4"/>
    <mergeCell ref="O3:O4"/>
    <mergeCell ref="P3:P4"/>
    <mergeCell ref="T2:T4"/>
    <mergeCell ref="U2:U4"/>
    <mergeCell ref="V2:W2"/>
    <mergeCell ref="V3:V4"/>
    <mergeCell ref="W3:W4"/>
    <mergeCell ref="D2:D4"/>
    <mergeCell ref="Z2:Z4"/>
    <mergeCell ref="E3:E4"/>
    <mergeCell ref="F3:F4"/>
    <mergeCell ref="G3:G4"/>
    <mergeCell ref="H3:H4"/>
    <mergeCell ref="Q2:Q4"/>
    <mergeCell ref="R2:R4"/>
    <mergeCell ref="S2:S4"/>
    <mergeCell ref="Y2:Y4"/>
  </mergeCells>
  <printOptions/>
  <pageMargins left="0.29" right="0.21" top="0.32" bottom="0.18" header="0.23" footer="0.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24"/>
  <sheetViews>
    <sheetView zoomScalePageLayoutView="0" workbookViewId="0" topLeftCell="A16">
      <selection activeCell="H36" sqref="H36"/>
    </sheetView>
  </sheetViews>
  <sheetFormatPr defaultColWidth="8.88671875" defaultRowHeight="13.5"/>
  <cols>
    <col min="1" max="1" width="2.4453125" style="0" customWidth="1"/>
  </cols>
  <sheetData>
    <row r="2" spans="2:10" ht="13.5">
      <c r="B2" s="121" t="s">
        <v>69</v>
      </c>
      <c r="C2" s="121"/>
      <c r="D2" s="121"/>
      <c r="E2" s="121"/>
      <c r="F2" s="121"/>
      <c r="G2" s="121"/>
      <c r="H2" s="121"/>
      <c r="I2" s="121"/>
      <c r="J2" s="20"/>
    </row>
    <row r="3" spans="2:37" ht="16.5" customHeight="1" thickBot="1">
      <c r="B3" s="115" t="s">
        <v>70</v>
      </c>
      <c r="C3" s="115" t="s">
        <v>71</v>
      </c>
      <c r="D3" s="122" t="s">
        <v>72</v>
      </c>
      <c r="E3" s="123" t="s">
        <v>73</v>
      </c>
      <c r="F3" s="124"/>
      <c r="G3" s="125"/>
      <c r="H3" s="125"/>
      <c r="I3" s="126"/>
      <c r="J3" s="21"/>
      <c r="K3" s="110" t="s">
        <v>74</v>
      </c>
      <c r="L3" s="110"/>
      <c r="M3" s="110"/>
      <c r="N3" s="110"/>
      <c r="O3" s="110"/>
      <c r="P3" s="22"/>
      <c r="Q3" s="110" t="s">
        <v>75</v>
      </c>
      <c r="R3" s="110"/>
      <c r="S3" s="110"/>
      <c r="T3" s="110" t="s">
        <v>76</v>
      </c>
      <c r="U3" s="110"/>
      <c r="V3" s="115" t="s">
        <v>77</v>
      </c>
      <c r="W3" s="115" t="s">
        <v>78</v>
      </c>
      <c r="X3" s="115" t="s">
        <v>79</v>
      </c>
      <c r="Y3" s="115" t="s">
        <v>80</v>
      </c>
      <c r="Z3" s="115" t="s">
        <v>81</v>
      </c>
      <c r="AA3" s="110" t="s">
        <v>82</v>
      </c>
      <c r="AB3" s="110"/>
      <c r="AC3" s="117" t="s">
        <v>83</v>
      </c>
      <c r="AD3" s="117" t="s">
        <v>84</v>
      </c>
      <c r="AE3" s="115" t="s">
        <v>85</v>
      </c>
      <c r="AF3" s="110" t="s">
        <v>86</v>
      </c>
      <c r="AG3" s="110"/>
      <c r="AH3" s="110"/>
      <c r="AI3" s="110" t="s">
        <v>87</v>
      </c>
      <c r="AJ3" s="110"/>
      <c r="AK3" s="110"/>
    </row>
    <row r="4" spans="2:37" s="30" customFormat="1" ht="43.5" customHeight="1">
      <c r="B4" s="120"/>
      <c r="C4" s="120"/>
      <c r="D4" s="120"/>
      <c r="E4" s="22" t="s">
        <v>88</v>
      </c>
      <c r="F4" s="23" t="s">
        <v>89</v>
      </c>
      <c r="G4" s="24" t="s">
        <v>90</v>
      </c>
      <c r="H4" s="25" t="s">
        <v>91</v>
      </c>
      <c r="I4" s="26" t="s">
        <v>92</v>
      </c>
      <c r="J4" s="27" t="s">
        <v>91</v>
      </c>
      <c r="K4" s="22" t="s">
        <v>88</v>
      </c>
      <c r="L4" s="22" t="s">
        <v>89</v>
      </c>
      <c r="M4" s="22" t="s">
        <v>90</v>
      </c>
      <c r="N4" s="22" t="s">
        <v>91</v>
      </c>
      <c r="O4" s="28" t="s">
        <v>93</v>
      </c>
      <c r="P4" s="28" t="s">
        <v>91</v>
      </c>
      <c r="Q4" s="29" t="s">
        <v>94</v>
      </c>
      <c r="R4" s="29" t="s">
        <v>95</v>
      </c>
      <c r="S4" s="29" t="s">
        <v>96</v>
      </c>
      <c r="T4" s="29" t="s">
        <v>97</v>
      </c>
      <c r="U4" s="29" t="s">
        <v>98</v>
      </c>
      <c r="V4" s="120"/>
      <c r="W4" s="120"/>
      <c r="X4" s="120"/>
      <c r="Y4" s="120"/>
      <c r="Z4" s="116"/>
      <c r="AA4" s="29" t="s">
        <v>99</v>
      </c>
      <c r="AB4" s="29" t="s">
        <v>100</v>
      </c>
      <c r="AC4" s="118"/>
      <c r="AD4" s="119"/>
      <c r="AE4" s="116"/>
      <c r="AF4" s="22" t="s">
        <v>101</v>
      </c>
      <c r="AG4" s="22" t="s">
        <v>102</v>
      </c>
      <c r="AH4" s="22" t="s">
        <v>103</v>
      </c>
      <c r="AI4" s="22" t="s">
        <v>101</v>
      </c>
      <c r="AJ4" s="22" t="s">
        <v>102</v>
      </c>
      <c r="AK4" s="22" t="s">
        <v>103</v>
      </c>
    </row>
    <row r="5" spans="2:37" ht="25.5" customHeight="1">
      <c r="B5" s="31">
        <v>1</v>
      </c>
      <c r="C5" s="31" t="s">
        <v>104</v>
      </c>
      <c r="D5" s="32">
        <v>11</v>
      </c>
      <c r="E5" s="32">
        <v>36</v>
      </c>
      <c r="F5" s="33">
        <v>62</v>
      </c>
      <c r="G5" s="34">
        <f aca="true" t="shared" si="0" ref="G5:G19">E5+F5</f>
        <v>98</v>
      </c>
      <c r="H5" s="35" t="s">
        <v>105</v>
      </c>
      <c r="I5" s="36">
        <v>0</v>
      </c>
      <c r="J5" s="37" t="s">
        <v>106</v>
      </c>
      <c r="K5" s="32">
        <v>19</v>
      </c>
      <c r="L5" s="32">
        <v>25</v>
      </c>
      <c r="M5" s="32">
        <f>K5+L5</f>
        <v>44</v>
      </c>
      <c r="N5" s="38" t="s">
        <v>106</v>
      </c>
      <c r="O5" s="32">
        <v>0</v>
      </c>
      <c r="P5" s="32">
        <v>0</v>
      </c>
      <c r="Q5" s="32">
        <v>100</v>
      </c>
      <c r="R5" s="32">
        <v>90</v>
      </c>
      <c r="S5" s="32">
        <v>90</v>
      </c>
      <c r="T5" s="32">
        <v>4</v>
      </c>
      <c r="U5" s="32"/>
      <c r="V5" s="39">
        <v>640</v>
      </c>
      <c r="W5" s="39">
        <v>26891</v>
      </c>
      <c r="X5" s="39">
        <v>4</v>
      </c>
      <c r="Y5" s="39">
        <v>0</v>
      </c>
      <c r="Z5" s="39">
        <v>147</v>
      </c>
      <c r="AA5" s="32">
        <v>67</v>
      </c>
      <c r="AB5" s="32">
        <v>95</v>
      </c>
      <c r="AC5" s="39">
        <v>169</v>
      </c>
      <c r="AD5" s="39"/>
      <c r="AE5" s="39"/>
      <c r="AF5" s="32"/>
      <c r="AG5" s="32"/>
      <c r="AH5" s="32"/>
      <c r="AI5" s="32"/>
      <c r="AJ5" s="32"/>
      <c r="AK5" s="32"/>
    </row>
    <row r="6" spans="2:37" ht="25.5" customHeight="1">
      <c r="B6" s="31">
        <v>2</v>
      </c>
      <c r="C6" s="31" t="s">
        <v>32</v>
      </c>
      <c r="D6" s="32">
        <v>11</v>
      </c>
      <c r="E6" s="32">
        <v>27</v>
      </c>
      <c r="F6" s="33">
        <v>84</v>
      </c>
      <c r="G6" s="34">
        <f t="shared" si="0"/>
        <v>111</v>
      </c>
      <c r="H6" s="40">
        <v>2</v>
      </c>
      <c r="I6" s="36">
        <v>0</v>
      </c>
      <c r="J6" s="36">
        <v>0</v>
      </c>
      <c r="K6" s="32">
        <v>13</v>
      </c>
      <c r="L6" s="32">
        <v>39</v>
      </c>
      <c r="M6" s="32">
        <f>K6+L6</f>
        <v>52</v>
      </c>
      <c r="N6" s="32">
        <v>2</v>
      </c>
      <c r="O6" s="32">
        <v>2</v>
      </c>
      <c r="P6" s="32">
        <v>0</v>
      </c>
      <c r="Q6" s="32">
        <v>100</v>
      </c>
      <c r="R6" s="32">
        <v>76</v>
      </c>
      <c r="S6" s="32">
        <v>75</v>
      </c>
      <c r="T6" s="32">
        <v>3</v>
      </c>
      <c r="U6" s="32"/>
      <c r="V6" s="39">
        <v>635</v>
      </c>
      <c r="W6" s="39">
        <v>17075</v>
      </c>
      <c r="X6" s="39">
        <v>14</v>
      </c>
      <c r="Y6" s="39">
        <v>180</v>
      </c>
      <c r="Z6" s="39">
        <v>75</v>
      </c>
      <c r="AA6" s="32">
        <v>185</v>
      </c>
      <c r="AB6" s="32">
        <v>131</v>
      </c>
      <c r="AC6" s="39">
        <v>1078</v>
      </c>
      <c r="AD6" s="39"/>
      <c r="AE6" s="39"/>
      <c r="AF6" s="32"/>
      <c r="AG6" s="32"/>
      <c r="AH6" s="32"/>
      <c r="AI6" s="32"/>
      <c r="AJ6" s="32"/>
      <c r="AK6" s="32"/>
    </row>
    <row r="7" spans="2:37" ht="25.5" customHeight="1">
      <c r="B7" s="31">
        <v>3</v>
      </c>
      <c r="C7" s="31" t="s">
        <v>107</v>
      </c>
      <c r="D7" s="32">
        <v>14</v>
      </c>
      <c r="E7" s="32">
        <v>64</v>
      </c>
      <c r="F7" s="33">
        <v>66</v>
      </c>
      <c r="G7" s="34">
        <f t="shared" si="0"/>
        <v>130</v>
      </c>
      <c r="H7" s="35" t="s">
        <v>108</v>
      </c>
      <c r="I7" s="36">
        <v>1</v>
      </c>
      <c r="J7" s="36">
        <v>1</v>
      </c>
      <c r="K7" s="32">
        <v>16</v>
      </c>
      <c r="L7" s="32">
        <v>70</v>
      </c>
      <c r="M7" s="32">
        <f>K7+L7</f>
        <v>86</v>
      </c>
      <c r="N7" s="32">
        <v>6</v>
      </c>
      <c r="O7" s="32">
        <v>2</v>
      </c>
      <c r="P7" s="32">
        <v>0</v>
      </c>
      <c r="Q7" s="32">
        <v>100</v>
      </c>
      <c r="R7" s="32">
        <v>95</v>
      </c>
      <c r="S7" s="32">
        <v>80</v>
      </c>
      <c r="T7" s="32">
        <v>4</v>
      </c>
      <c r="U7" s="32"/>
      <c r="V7" s="39">
        <v>496</v>
      </c>
      <c r="W7" s="39">
        <v>32079</v>
      </c>
      <c r="X7" s="39">
        <v>1</v>
      </c>
      <c r="Y7" s="39">
        <v>74</v>
      </c>
      <c r="Z7" s="39">
        <v>167</v>
      </c>
      <c r="AA7" s="32">
        <v>162</v>
      </c>
      <c r="AB7" s="32">
        <v>217</v>
      </c>
      <c r="AC7" s="39">
        <v>44457</v>
      </c>
      <c r="AD7" s="39"/>
      <c r="AE7" s="39"/>
      <c r="AF7" s="32"/>
      <c r="AG7" s="32"/>
      <c r="AH7" s="32"/>
      <c r="AI7" s="32"/>
      <c r="AJ7" s="32"/>
      <c r="AK7" s="32"/>
    </row>
    <row r="8" spans="2:37" ht="25.5" customHeight="1" thickBot="1">
      <c r="B8" s="41">
        <v>4</v>
      </c>
      <c r="C8" s="41" t="s">
        <v>109</v>
      </c>
      <c r="D8" s="42">
        <v>6</v>
      </c>
      <c r="E8" s="42">
        <v>19</v>
      </c>
      <c r="F8" s="43">
        <v>34</v>
      </c>
      <c r="G8" s="44">
        <f t="shared" si="0"/>
        <v>53</v>
      </c>
      <c r="H8" s="45">
        <v>1</v>
      </c>
      <c r="I8" s="46">
        <v>2</v>
      </c>
      <c r="J8" s="46">
        <v>1</v>
      </c>
      <c r="K8" s="42">
        <v>11</v>
      </c>
      <c r="L8" s="42">
        <v>34</v>
      </c>
      <c r="M8" s="42">
        <f>K8+L8</f>
        <v>45</v>
      </c>
      <c r="N8" s="47" t="s">
        <v>106</v>
      </c>
      <c r="O8" s="42">
        <v>1</v>
      </c>
      <c r="P8" s="42"/>
      <c r="Q8" s="42">
        <v>100</v>
      </c>
      <c r="R8" s="42">
        <v>66</v>
      </c>
      <c r="S8" s="42">
        <v>71</v>
      </c>
      <c r="T8" s="42">
        <v>3</v>
      </c>
      <c r="U8" s="42"/>
      <c r="V8" s="48">
        <v>327</v>
      </c>
      <c r="W8" s="48">
        <v>14765</v>
      </c>
      <c r="X8" s="48">
        <v>32</v>
      </c>
      <c r="Y8" s="48">
        <v>47</v>
      </c>
      <c r="Z8" s="48">
        <v>40</v>
      </c>
      <c r="AA8" s="42">
        <v>125</v>
      </c>
      <c r="AB8" s="42">
        <v>66</v>
      </c>
      <c r="AC8" s="48">
        <v>968</v>
      </c>
      <c r="AD8" s="48"/>
      <c r="AE8" s="48"/>
      <c r="AF8" s="42"/>
      <c r="AG8" s="42"/>
      <c r="AH8" s="42"/>
      <c r="AI8" s="42"/>
      <c r="AJ8" s="42"/>
      <c r="AK8" s="42"/>
    </row>
    <row r="9" spans="2:37" ht="28.5" customHeight="1">
      <c r="B9" s="49" t="s">
        <v>110</v>
      </c>
      <c r="C9" s="50" t="s">
        <v>111</v>
      </c>
      <c r="D9" s="51">
        <v>1</v>
      </c>
      <c r="E9" s="51">
        <v>9</v>
      </c>
      <c r="F9" s="52"/>
      <c r="G9" s="24">
        <f t="shared" si="0"/>
        <v>9</v>
      </c>
      <c r="H9" s="25">
        <v>0</v>
      </c>
      <c r="I9" s="53"/>
      <c r="J9" s="53"/>
      <c r="K9" s="51">
        <v>2</v>
      </c>
      <c r="L9" s="51">
        <v>0</v>
      </c>
      <c r="M9" s="54">
        <f>SUM(K9:L9)</f>
        <v>2</v>
      </c>
      <c r="N9" s="51">
        <v>0</v>
      </c>
      <c r="O9" s="51"/>
      <c r="P9" s="51"/>
      <c r="Q9" s="51">
        <v>81</v>
      </c>
      <c r="R9" s="51">
        <v>58</v>
      </c>
      <c r="S9" s="51">
        <v>69</v>
      </c>
      <c r="T9" s="51">
        <v>3</v>
      </c>
      <c r="U9" s="51"/>
      <c r="V9" s="55">
        <v>7</v>
      </c>
      <c r="W9" s="55">
        <v>281</v>
      </c>
      <c r="X9" s="55"/>
      <c r="Y9" s="55"/>
      <c r="Z9" s="55">
        <v>4</v>
      </c>
      <c r="AA9" s="51">
        <v>0</v>
      </c>
      <c r="AB9" s="51">
        <v>9.5</v>
      </c>
      <c r="AC9" s="55">
        <v>0</v>
      </c>
      <c r="AD9" s="55"/>
      <c r="AE9" s="55"/>
      <c r="AF9" s="51"/>
      <c r="AG9" s="51"/>
      <c r="AH9" s="51"/>
      <c r="AI9" s="51"/>
      <c r="AJ9" s="51"/>
      <c r="AK9" s="51"/>
    </row>
    <row r="10" spans="2:37" ht="28.5" customHeight="1">
      <c r="B10" s="56" t="s">
        <v>1</v>
      </c>
      <c r="C10" s="57" t="s">
        <v>112</v>
      </c>
      <c r="D10" s="32">
        <v>1</v>
      </c>
      <c r="E10" s="32"/>
      <c r="F10" s="33">
        <v>8</v>
      </c>
      <c r="G10" s="34">
        <f t="shared" si="0"/>
        <v>8</v>
      </c>
      <c r="H10" s="40">
        <v>0</v>
      </c>
      <c r="I10" s="36"/>
      <c r="J10" s="36"/>
      <c r="K10" s="32"/>
      <c r="L10" s="32">
        <v>3</v>
      </c>
      <c r="M10" s="32">
        <f aca="true" t="shared" si="1" ref="M10:M19">SUM(K10:L10)</f>
        <v>3</v>
      </c>
      <c r="N10" s="32">
        <v>0</v>
      </c>
      <c r="O10" s="32"/>
      <c r="P10" s="32"/>
      <c r="Q10" s="32">
        <v>100</v>
      </c>
      <c r="R10" s="32">
        <v>93</v>
      </c>
      <c r="S10" s="32">
        <v>96</v>
      </c>
      <c r="T10" s="32">
        <v>4</v>
      </c>
      <c r="U10" s="32"/>
      <c r="V10" s="39">
        <v>40</v>
      </c>
      <c r="W10" s="39">
        <v>1295</v>
      </c>
      <c r="X10" s="39"/>
      <c r="Y10" s="39"/>
      <c r="Z10" s="39">
        <v>13</v>
      </c>
      <c r="AA10" s="32">
        <v>7</v>
      </c>
      <c r="AB10" s="32">
        <v>16</v>
      </c>
      <c r="AC10" s="39">
        <v>242</v>
      </c>
      <c r="AD10" s="39"/>
      <c r="AE10" s="39"/>
      <c r="AF10" s="32"/>
      <c r="AG10" s="32"/>
      <c r="AH10" s="32"/>
      <c r="AI10" s="32">
        <v>3</v>
      </c>
      <c r="AJ10" s="32">
        <v>3</v>
      </c>
      <c r="AK10" s="32"/>
    </row>
    <row r="11" spans="2:37" ht="28.5" customHeight="1">
      <c r="B11" s="56" t="s">
        <v>2</v>
      </c>
      <c r="C11" s="57" t="s">
        <v>113</v>
      </c>
      <c r="D11" s="32">
        <v>1</v>
      </c>
      <c r="E11" s="32"/>
      <c r="F11" s="33">
        <v>9</v>
      </c>
      <c r="G11" s="34">
        <f t="shared" si="0"/>
        <v>9</v>
      </c>
      <c r="H11" s="40">
        <v>0</v>
      </c>
      <c r="I11" s="36"/>
      <c r="J11" s="36"/>
      <c r="K11" s="32">
        <v>1</v>
      </c>
      <c r="L11" s="32">
        <v>2</v>
      </c>
      <c r="M11" s="32">
        <f t="shared" si="1"/>
        <v>3</v>
      </c>
      <c r="N11" s="32">
        <v>0</v>
      </c>
      <c r="O11" s="32"/>
      <c r="P11" s="32"/>
      <c r="Q11" s="32">
        <v>100</v>
      </c>
      <c r="R11" s="32">
        <v>87</v>
      </c>
      <c r="S11" s="32">
        <v>92</v>
      </c>
      <c r="T11" s="32">
        <v>4</v>
      </c>
      <c r="U11" s="32"/>
      <c r="V11" s="39">
        <v>106</v>
      </c>
      <c r="W11" s="39">
        <v>3840</v>
      </c>
      <c r="X11" s="39"/>
      <c r="Y11" s="39">
        <v>5</v>
      </c>
      <c r="Z11" s="39">
        <v>21</v>
      </c>
      <c r="AA11" s="32">
        <v>15</v>
      </c>
      <c r="AB11" s="32">
        <v>14</v>
      </c>
      <c r="AC11" s="39">
        <v>4</v>
      </c>
      <c r="AD11" s="39"/>
      <c r="AE11" s="39"/>
      <c r="AF11" s="32"/>
      <c r="AG11" s="32"/>
      <c r="AH11" s="32"/>
      <c r="AI11" s="32"/>
      <c r="AJ11" s="32"/>
      <c r="AK11" s="32"/>
    </row>
    <row r="12" spans="2:37" ht="28.5" customHeight="1">
      <c r="B12" s="56" t="s">
        <v>3</v>
      </c>
      <c r="C12" s="57" t="s">
        <v>114</v>
      </c>
      <c r="D12" s="32">
        <v>1</v>
      </c>
      <c r="E12" s="32"/>
      <c r="F12" s="33">
        <v>8</v>
      </c>
      <c r="G12" s="34">
        <f t="shared" si="0"/>
        <v>8</v>
      </c>
      <c r="H12" s="40"/>
      <c r="I12" s="36"/>
      <c r="J12" s="36"/>
      <c r="K12" s="32">
        <v>2</v>
      </c>
      <c r="L12" s="32">
        <v>3</v>
      </c>
      <c r="M12" s="32">
        <f t="shared" si="1"/>
        <v>5</v>
      </c>
      <c r="N12" s="32"/>
      <c r="O12" s="32"/>
      <c r="P12" s="32"/>
      <c r="Q12" s="32">
        <v>100</v>
      </c>
      <c r="R12" s="32">
        <v>94</v>
      </c>
      <c r="S12" s="32">
        <v>97</v>
      </c>
      <c r="T12" s="32"/>
      <c r="U12" s="32"/>
      <c r="V12" s="39">
        <v>56</v>
      </c>
      <c r="W12" s="39">
        <v>938</v>
      </c>
      <c r="X12" s="39">
        <v>1</v>
      </c>
      <c r="Y12" s="39"/>
      <c r="Z12" s="39">
        <v>17</v>
      </c>
      <c r="AA12" s="32">
        <v>6</v>
      </c>
      <c r="AB12" s="32">
        <v>3</v>
      </c>
      <c r="AC12" s="39">
        <v>30</v>
      </c>
      <c r="AD12" s="39"/>
      <c r="AE12" s="39"/>
      <c r="AF12" s="32"/>
      <c r="AG12" s="32"/>
      <c r="AH12" s="32"/>
      <c r="AI12" s="32"/>
      <c r="AJ12" s="32"/>
      <c r="AK12" s="32"/>
    </row>
    <row r="13" spans="2:37" ht="28.5" customHeight="1">
      <c r="B13" s="56" t="s">
        <v>4</v>
      </c>
      <c r="C13" s="57" t="s">
        <v>115</v>
      </c>
      <c r="D13" s="32">
        <v>1</v>
      </c>
      <c r="E13" s="32"/>
      <c r="F13" s="33">
        <v>10</v>
      </c>
      <c r="G13" s="34">
        <f t="shared" si="0"/>
        <v>10</v>
      </c>
      <c r="H13" s="40">
        <v>0</v>
      </c>
      <c r="I13" s="36"/>
      <c r="J13" s="36"/>
      <c r="K13" s="32"/>
      <c r="L13" s="32">
        <v>1</v>
      </c>
      <c r="M13" s="32">
        <f t="shared" si="1"/>
        <v>1</v>
      </c>
      <c r="N13" s="32">
        <v>0</v>
      </c>
      <c r="O13" s="32"/>
      <c r="P13" s="32"/>
      <c r="Q13" s="32">
        <v>100</v>
      </c>
      <c r="R13" s="32">
        <v>83</v>
      </c>
      <c r="S13" s="32">
        <v>87</v>
      </c>
      <c r="T13" s="32">
        <v>3</v>
      </c>
      <c r="U13" s="32"/>
      <c r="V13" s="39">
        <v>107</v>
      </c>
      <c r="W13" s="39">
        <v>2140</v>
      </c>
      <c r="X13" s="39"/>
      <c r="Y13" s="39"/>
      <c r="Z13" s="39">
        <v>36</v>
      </c>
      <c r="AA13" s="32"/>
      <c r="AB13" s="32">
        <v>44</v>
      </c>
      <c r="AC13" s="39"/>
      <c r="AD13" s="39"/>
      <c r="AE13" s="39"/>
      <c r="AF13" s="32"/>
      <c r="AG13" s="32"/>
      <c r="AH13" s="32"/>
      <c r="AI13" s="32"/>
      <c r="AJ13" s="32"/>
      <c r="AK13" s="32"/>
    </row>
    <row r="14" spans="2:37" ht="28.5" customHeight="1">
      <c r="B14" s="56" t="s">
        <v>5</v>
      </c>
      <c r="C14" s="57" t="s">
        <v>116</v>
      </c>
      <c r="D14" s="32">
        <v>1</v>
      </c>
      <c r="E14" s="32">
        <v>8</v>
      </c>
      <c r="F14" s="33"/>
      <c r="G14" s="34">
        <f t="shared" si="0"/>
        <v>8</v>
      </c>
      <c r="H14" s="40"/>
      <c r="I14" s="36"/>
      <c r="J14" s="36"/>
      <c r="K14" s="32"/>
      <c r="L14" s="32"/>
      <c r="M14" s="32">
        <f t="shared" si="1"/>
        <v>0</v>
      </c>
      <c r="N14" s="32"/>
      <c r="O14" s="32"/>
      <c r="P14" s="32"/>
      <c r="Q14" s="32">
        <v>100</v>
      </c>
      <c r="R14" s="32">
        <v>89</v>
      </c>
      <c r="S14" s="32">
        <v>93</v>
      </c>
      <c r="T14" s="32">
        <v>4</v>
      </c>
      <c r="U14" s="32"/>
      <c r="V14" s="39">
        <v>14</v>
      </c>
      <c r="W14" s="39">
        <v>400</v>
      </c>
      <c r="X14" s="39"/>
      <c r="Y14" s="39"/>
      <c r="Z14" s="39"/>
      <c r="AA14" s="32"/>
      <c r="AB14" s="32"/>
      <c r="AC14" s="39"/>
      <c r="AD14" s="39"/>
      <c r="AE14" s="39"/>
      <c r="AF14" s="32"/>
      <c r="AG14" s="32"/>
      <c r="AH14" s="32"/>
      <c r="AI14" s="32"/>
      <c r="AJ14" s="32"/>
      <c r="AK14" s="32"/>
    </row>
    <row r="15" spans="2:37" ht="28.5" customHeight="1">
      <c r="B15" s="56" t="s">
        <v>6</v>
      </c>
      <c r="C15" s="58" t="s">
        <v>117</v>
      </c>
      <c r="D15" s="32">
        <v>1</v>
      </c>
      <c r="E15" s="42"/>
      <c r="F15" s="43">
        <v>7</v>
      </c>
      <c r="G15" s="34">
        <f t="shared" si="0"/>
        <v>7</v>
      </c>
      <c r="H15" s="40"/>
      <c r="I15" s="46"/>
      <c r="J15" s="46"/>
      <c r="K15" s="42"/>
      <c r="L15" s="42">
        <v>3</v>
      </c>
      <c r="M15" s="32">
        <f t="shared" si="1"/>
        <v>3</v>
      </c>
      <c r="N15" s="42"/>
      <c r="O15" s="42"/>
      <c r="P15" s="42"/>
      <c r="Q15" s="42">
        <v>100</v>
      </c>
      <c r="R15" s="42">
        <v>93</v>
      </c>
      <c r="S15" s="42">
        <v>92</v>
      </c>
      <c r="T15" s="42"/>
      <c r="U15" s="42"/>
      <c r="V15" s="48">
        <v>37</v>
      </c>
      <c r="W15" s="48">
        <v>635</v>
      </c>
      <c r="X15" s="48"/>
      <c r="Y15" s="48"/>
      <c r="Z15" s="48"/>
      <c r="AA15" s="42">
        <v>4</v>
      </c>
      <c r="AB15" s="42">
        <v>6</v>
      </c>
      <c r="AC15" s="48"/>
      <c r="AD15" s="48"/>
      <c r="AE15" s="48"/>
      <c r="AF15" s="42"/>
      <c r="AG15" s="42"/>
      <c r="AH15" s="42"/>
      <c r="AI15" s="42"/>
      <c r="AJ15" s="42"/>
      <c r="AK15" s="32"/>
    </row>
    <row r="16" spans="2:37" ht="28.5" customHeight="1">
      <c r="B16" s="56" t="s">
        <v>7</v>
      </c>
      <c r="C16" s="58" t="s">
        <v>118</v>
      </c>
      <c r="D16" s="32">
        <v>1</v>
      </c>
      <c r="E16" s="42"/>
      <c r="F16" s="43">
        <v>9</v>
      </c>
      <c r="G16" s="34">
        <f t="shared" si="0"/>
        <v>9</v>
      </c>
      <c r="H16" s="40"/>
      <c r="I16" s="46"/>
      <c r="J16" s="46"/>
      <c r="K16" s="42">
        <v>2</v>
      </c>
      <c r="L16" s="42">
        <v>8</v>
      </c>
      <c r="M16" s="32">
        <f t="shared" si="1"/>
        <v>10</v>
      </c>
      <c r="N16" s="42"/>
      <c r="O16" s="42"/>
      <c r="P16" s="42"/>
      <c r="Q16" s="42">
        <v>100</v>
      </c>
      <c r="R16" s="42">
        <v>100</v>
      </c>
      <c r="S16" s="42">
        <v>100</v>
      </c>
      <c r="T16" s="42"/>
      <c r="U16" s="42"/>
      <c r="V16" s="48">
        <v>53</v>
      </c>
      <c r="W16" s="48">
        <v>2370</v>
      </c>
      <c r="X16" s="48"/>
      <c r="Y16" s="48"/>
      <c r="Z16" s="48">
        <v>24</v>
      </c>
      <c r="AA16" s="42">
        <v>4</v>
      </c>
      <c r="AB16" s="42">
        <v>42</v>
      </c>
      <c r="AC16" s="48"/>
      <c r="AD16" s="48"/>
      <c r="AE16" s="48"/>
      <c r="AF16" s="42"/>
      <c r="AG16" s="42"/>
      <c r="AH16" s="42"/>
      <c r="AI16" s="42"/>
      <c r="AJ16" s="42"/>
      <c r="AK16" s="32">
        <v>1</v>
      </c>
    </row>
    <row r="17" spans="2:37" ht="28.5" customHeight="1">
      <c r="B17" s="56" t="s">
        <v>8</v>
      </c>
      <c r="C17" s="58" t="s">
        <v>119</v>
      </c>
      <c r="D17" s="32">
        <v>1</v>
      </c>
      <c r="E17" s="42"/>
      <c r="F17" s="43">
        <v>5</v>
      </c>
      <c r="G17" s="34">
        <f t="shared" si="0"/>
        <v>5</v>
      </c>
      <c r="H17" s="40"/>
      <c r="I17" s="46"/>
      <c r="J17" s="46"/>
      <c r="K17" s="42"/>
      <c r="L17" s="42">
        <v>4</v>
      </c>
      <c r="M17" s="32">
        <f t="shared" si="1"/>
        <v>4</v>
      </c>
      <c r="N17" s="42"/>
      <c r="O17" s="42"/>
      <c r="P17" s="42"/>
      <c r="Q17" s="42">
        <v>93</v>
      </c>
      <c r="R17" s="42">
        <v>95</v>
      </c>
      <c r="S17" s="42">
        <v>90</v>
      </c>
      <c r="T17" s="42"/>
      <c r="U17" s="42"/>
      <c r="V17" s="48">
        <v>31</v>
      </c>
      <c r="W17" s="48">
        <v>585</v>
      </c>
      <c r="X17" s="48"/>
      <c r="Y17" s="48"/>
      <c r="Z17" s="48">
        <v>45</v>
      </c>
      <c r="AA17" s="42">
        <v>3</v>
      </c>
      <c r="AB17" s="42">
        <v>4</v>
      </c>
      <c r="AC17" s="48">
        <v>85</v>
      </c>
      <c r="AD17" s="48"/>
      <c r="AE17" s="48"/>
      <c r="AF17" s="42">
        <v>2</v>
      </c>
      <c r="AG17" s="42">
        <v>8</v>
      </c>
      <c r="AH17" s="42"/>
      <c r="AI17" s="42">
        <v>3</v>
      </c>
      <c r="AJ17" s="42">
        <v>10</v>
      </c>
      <c r="AK17" s="32"/>
    </row>
    <row r="18" spans="2:37" ht="28.5" customHeight="1">
      <c r="B18" s="56" t="s">
        <v>9</v>
      </c>
      <c r="C18" s="58" t="s">
        <v>120</v>
      </c>
      <c r="D18" s="32">
        <v>1</v>
      </c>
      <c r="E18" s="42"/>
      <c r="F18" s="43">
        <v>9</v>
      </c>
      <c r="G18" s="34">
        <f t="shared" si="0"/>
        <v>9</v>
      </c>
      <c r="H18" s="40"/>
      <c r="I18" s="46"/>
      <c r="J18" s="46"/>
      <c r="K18" s="42"/>
      <c r="L18" s="42"/>
      <c r="M18" s="32">
        <f t="shared" si="1"/>
        <v>0</v>
      </c>
      <c r="N18" s="42"/>
      <c r="O18" s="42"/>
      <c r="P18" s="42"/>
      <c r="Q18" s="42">
        <v>100</v>
      </c>
      <c r="R18" s="42">
        <v>81</v>
      </c>
      <c r="S18" s="42">
        <v>90</v>
      </c>
      <c r="T18" s="42">
        <v>4</v>
      </c>
      <c r="U18" s="42"/>
      <c r="V18" s="48">
        <v>114</v>
      </c>
      <c r="W18" s="48">
        <v>1965</v>
      </c>
      <c r="X18" s="48">
        <v>2</v>
      </c>
      <c r="Y18" s="48"/>
      <c r="Z18" s="48"/>
      <c r="AA18" s="42">
        <v>3</v>
      </c>
      <c r="AB18" s="59">
        <v>186</v>
      </c>
      <c r="AC18" s="48">
        <v>94</v>
      </c>
      <c r="AD18" s="48"/>
      <c r="AE18" s="48"/>
      <c r="AF18" s="42"/>
      <c r="AG18" s="42"/>
      <c r="AH18" s="42"/>
      <c r="AI18" s="42"/>
      <c r="AJ18" s="42"/>
      <c r="AK18" s="32"/>
    </row>
    <row r="19" spans="2:37" ht="28.5" customHeight="1" thickBot="1">
      <c r="B19" s="60" t="s">
        <v>10</v>
      </c>
      <c r="C19" s="61" t="s">
        <v>121</v>
      </c>
      <c r="D19" s="32">
        <v>1</v>
      </c>
      <c r="E19" s="42"/>
      <c r="F19" s="43"/>
      <c r="G19" s="44">
        <f t="shared" si="0"/>
        <v>0</v>
      </c>
      <c r="H19" s="45"/>
      <c r="I19" s="46"/>
      <c r="J19" s="46"/>
      <c r="K19" s="42"/>
      <c r="L19" s="42"/>
      <c r="M19" s="62">
        <f t="shared" si="1"/>
        <v>0</v>
      </c>
      <c r="N19" s="42"/>
      <c r="O19" s="42"/>
      <c r="P19" s="42"/>
      <c r="Q19" s="42"/>
      <c r="R19" s="42"/>
      <c r="S19" s="42"/>
      <c r="T19" s="42"/>
      <c r="U19" s="42"/>
      <c r="V19" s="48"/>
      <c r="W19" s="48"/>
      <c r="X19" s="48"/>
      <c r="Y19" s="48"/>
      <c r="Z19" s="48"/>
      <c r="AA19" s="42"/>
      <c r="AB19" s="42"/>
      <c r="AC19" s="48"/>
      <c r="AD19" s="48"/>
      <c r="AE19" s="48"/>
      <c r="AF19" s="42"/>
      <c r="AG19" s="42"/>
      <c r="AH19" s="42"/>
      <c r="AI19" s="42"/>
      <c r="AJ19" s="42"/>
      <c r="AK19" s="42"/>
    </row>
    <row r="20" spans="2:37" ht="25.5" customHeight="1" thickBot="1">
      <c r="B20" s="63">
        <v>5</v>
      </c>
      <c r="C20" s="64" t="s">
        <v>122</v>
      </c>
      <c r="D20" s="65">
        <f aca="true" t="shared" si="2" ref="D20:I20">SUM(D9:D19)</f>
        <v>11</v>
      </c>
      <c r="E20" s="65">
        <f t="shared" si="2"/>
        <v>17</v>
      </c>
      <c r="F20" s="65">
        <f t="shared" si="2"/>
        <v>65</v>
      </c>
      <c r="G20" s="66">
        <f t="shared" si="2"/>
        <v>82</v>
      </c>
      <c r="H20" s="67">
        <f t="shared" si="2"/>
        <v>0</v>
      </c>
      <c r="I20" s="68">
        <f t="shared" si="2"/>
        <v>0</v>
      </c>
      <c r="J20" s="68">
        <f aca="true" t="shared" si="3" ref="J20:P20">SUM(J9:J19)</f>
        <v>0</v>
      </c>
      <c r="K20" s="68">
        <f t="shared" si="3"/>
        <v>7</v>
      </c>
      <c r="L20" s="68">
        <f t="shared" si="3"/>
        <v>24</v>
      </c>
      <c r="M20" s="68">
        <f t="shared" si="3"/>
        <v>31</v>
      </c>
      <c r="N20" s="68">
        <f t="shared" si="3"/>
        <v>0</v>
      </c>
      <c r="O20" s="68">
        <f t="shared" si="3"/>
        <v>0</v>
      </c>
      <c r="P20" s="68">
        <f t="shared" si="3"/>
        <v>0</v>
      </c>
      <c r="Q20" s="69"/>
      <c r="R20" s="69"/>
      <c r="S20" s="69"/>
      <c r="T20" s="68">
        <f>SUM(T9:T19)</f>
        <v>22</v>
      </c>
      <c r="U20" s="65">
        <f>SUM(U9:U19)</f>
        <v>0</v>
      </c>
      <c r="V20" s="65">
        <f aca="true" t="shared" si="4" ref="V20:AK20">SUM(V9:V19)</f>
        <v>565</v>
      </c>
      <c r="W20" s="65">
        <f t="shared" si="4"/>
        <v>14449</v>
      </c>
      <c r="X20" s="65">
        <f t="shared" si="4"/>
        <v>3</v>
      </c>
      <c r="Y20" s="65">
        <f t="shared" si="4"/>
        <v>5</v>
      </c>
      <c r="Z20" s="65">
        <f t="shared" si="4"/>
        <v>160</v>
      </c>
      <c r="AA20" s="65">
        <f t="shared" si="4"/>
        <v>42</v>
      </c>
      <c r="AB20" s="65">
        <f t="shared" si="4"/>
        <v>324.5</v>
      </c>
      <c r="AC20" s="65">
        <f t="shared" si="4"/>
        <v>455</v>
      </c>
      <c r="AD20" s="65">
        <f t="shared" si="4"/>
        <v>0</v>
      </c>
      <c r="AE20" s="65">
        <f t="shared" si="4"/>
        <v>0</v>
      </c>
      <c r="AF20" s="65">
        <f t="shared" si="4"/>
        <v>2</v>
      </c>
      <c r="AG20" s="65">
        <f t="shared" si="4"/>
        <v>8</v>
      </c>
      <c r="AH20" s="65">
        <f t="shared" si="4"/>
        <v>0</v>
      </c>
      <c r="AI20" s="65">
        <f t="shared" si="4"/>
        <v>6</v>
      </c>
      <c r="AJ20" s="65">
        <f t="shared" si="4"/>
        <v>13</v>
      </c>
      <c r="AK20" s="65">
        <f t="shared" si="4"/>
        <v>1</v>
      </c>
    </row>
    <row r="21" spans="2:37" ht="25.5" customHeight="1">
      <c r="B21" s="70" t="s">
        <v>123</v>
      </c>
      <c r="C21" s="71" t="s">
        <v>124</v>
      </c>
      <c r="D21" s="71">
        <f>D20+D5+D6+D7+D8</f>
        <v>53</v>
      </c>
      <c r="E21" s="71">
        <f aca="true" t="shared" si="5" ref="E21:P21">E20+E5+E6+E7+E8</f>
        <v>163</v>
      </c>
      <c r="F21" s="71">
        <f t="shared" si="5"/>
        <v>311</v>
      </c>
      <c r="G21" s="71">
        <f t="shared" si="5"/>
        <v>474</v>
      </c>
      <c r="H21" s="71">
        <f t="shared" si="5"/>
        <v>-2</v>
      </c>
      <c r="I21" s="71">
        <f t="shared" si="5"/>
        <v>3</v>
      </c>
      <c r="J21" s="71">
        <f t="shared" si="5"/>
        <v>1</v>
      </c>
      <c r="K21" s="71">
        <f t="shared" si="5"/>
        <v>66</v>
      </c>
      <c r="L21" s="71">
        <f t="shared" si="5"/>
        <v>192</v>
      </c>
      <c r="M21" s="71">
        <f t="shared" si="5"/>
        <v>258</v>
      </c>
      <c r="N21" s="71">
        <f t="shared" si="5"/>
        <v>6</v>
      </c>
      <c r="O21" s="71">
        <f t="shared" si="5"/>
        <v>5</v>
      </c>
      <c r="P21" s="71">
        <f t="shared" si="5"/>
        <v>0</v>
      </c>
      <c r="Q21" s="71"/>
      <c r="R21" s="71"/>
      <c r="S21" s="71"/>
      <c r="T21" s="71">
        <f aca="true" t="shared" si="6" ref="T21:AK21">T20+T5+T6+T7+T8</f>
        <v>36</v>
      </c>
      <c r="U21" s="71">
        <f t="shared" si="6"/>
        <v>0</v>
      </c>
      <c r="V21" s="71">
        <f t="shared" si="6"/>
        <v>2663</v>
      </c>
      <c r="W21" s="71">
        <f t="shared" si="6"/>
        <v>105259</v>
      </c>
      <c r="X21" s="71">
        <f t="shared" si="6"/>
        <v>54</v>
      </c>
      <c r="Y21" s="71">
        <f t="shared" si="6"/>
        <v>306</v>
      </c>
      <c r="Z21" s="71">
        <f t="shared" si="6"/>
        <v>589</v>
      </c>
      <c r="AA21" s="71">
        <f t="shared" si="6"/>
        <v>581</v>
      </c>
      <c r="AB21" s="71">
        <f t="shared" si="6"/>
        <v>833.5</v>
      </c>
      <c r="AC21" s="71">
        <f t="shared" si="6"/>
        <v>47127</v>
      </c>
      <c r="AD21" s="71">
        <f t="shared" si="6"/>
        <v>0</v>
      </c>
      <c r="AE21" s="71">
        <f t="shared" si="6"/>
        <v>0</v>
      </c>
      <c r="AF21" s="71">
        <f t="shared" si="6"/>
        <v>2</v>
      </c>
      <c r="AG21" s="71">
        <f t="shared" si="6"/>
        <v>8</v>
      </c>
      <c r="AH21" s="71">
        <f t="shared" si="6"/>
        <v>0</v>
      </c>
      <c r="AI21" s="71">
        <f t="shared" si="6"/>
        <v>6</v>
      </c>
      <c r="AJ21" s="71">
        <f t="shared" si="6"/>
        <v>13</v>
      </c>
      <c r="AK21" s="71">
        <f t="shared" si="6"/>
        <v>1</v>
      </c>
    </row>
    <row r="22" spans="2:37" ht="31.5" customHeigh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74"/>
      <c r="X22" s="74"/>
      <c r="Y22" s="74"/>
      <c r="Z22" s="74"/>
      <c r="AA22" s="73"/>
      <c r="AB22" s="73"/>
      <c r="AC22" s="74"/>
      <c r="AD22" s="74"/>
      <c r="AE22" s="74"/>
      <c r="AF22" s="73"/>
      <c r="AG22" s="73"/>
      <c r="AH22" s="73"/>
      <c r="AI22" s="73"/>
      <c r="AJ22" s="73"/>
      <c r="AK22" s="73"/>
    </row>
    <row r="23" spans="2:37" ht="16.5" customHeight="1">
      <c r="B23" s="106" t="s">
        <v>70</v>
      </c>
      <c r="C23" s="106" t="s">
        <v>71</v>
      </c>
      <c r="D23" s="111" t="s">
        <v>72</v>
      </c>
      <c r="E23" s="112" t="s">
        <v>73</v>
      </c>
      <c r="F23" s="113"/>
      <c r="G23" s="113"/>
      <c r="H23" s="113"/>
      <c r="I23" s="114"/>
      <c r="J23" s="75"/>
      <c r="K23" s="108" t="s">
        <v>74</v>
      </c>
      <c r="L23" s="108"/>
      <c r="M23" s="108"/>
      <c r="N23" s="108"/>
      <c r="O23" s="108"/>
      <c r="P23" s="31"/>
      <c r="Q23" s="108" t="s">
        <v>75</v>
      </c>
      <c r="R23" s="108"/>
      <c r="S23" s="108"/>
      <c r="T23" s="108" t="s">
        <v>76</v>
      </c>
      <c r="U23" s="108"/>
      <c r="V23" s="106" t="s">
        <v>77</v>
      </c>
      <c r="W23" s="106" t="s">
        <v>78</v>
      </c>
      <c r="X23" s="106" t="s">
        <v>79</v>
      </c>
      <c r="Y23" s="106" t="s">
        <v>80</v>
      </c>
      <c r="Z23" s="106" t="s">
        <v>81</v>
      </c>
      <c r="AA23" s="108" t="s">
        <v>82</v>
      </c>
      <c r="AB23" s="108"/>
      <c r="AC23" s="106" t="s">
        <v>83</v>
      </c>
      <c r="AD23" s="106" t="s">
        <v>84</v>
      </c>
      <c r="AE23" s="106" t="s">
        <v>85</v>
      </c>
      <c r="AF23" s="108" t="s">
        <v>86</v>
      </c>
      <c r="AG23" s="108"/>
      <c r="AH23" s="108"/>
      <c r="AI23" s="108" t="s">
        <v>87</v>
      </c>
      <c r="AJ23" s="108"/>
      <c r="AK23" s="108"/>
    </row>
    <row r="24" spans="2:37" s="30" customFormat="1" ht="43.5" customHeight="1">
      <c r="B24" s="109"/>
      <c r="C24" s="109"/>
      <c r="D24" s="109"/>
      <c r="E24" s="31" t="s">
        <v>88</v>
      </c>
      <c r="F24" s="31" t="s">
        <v>89</v>
      </c>
      <c r="G24" s="31" t="s">
        <v>90</v>
      </c>
      <c r="H24" s="31"/>
      <c r="I24" s="76" t="s">
        <v>92</v>
      </c>
      <c r="J24" s="76"/>
      <c r="K24" s="31" t="s">
        <v>88</v>
      </c>
      <c r="L24" s="31" t="s">
        <v>89</v>
      </c>
      <c r="M24" s="31" t="s">
        <v>90</v>
      </c>
      <c r="N24" s="31"/>
      <c r="O24" s="76" t="s">
        <v>93</v>
      </c>
      <c r="P24" s="76"/>
      <c r="Q24" s="31" t="s">
        <v>125</v>
      </c>
      <c r="R24" s="31" t="s">
        <v>126</v>
      </c>
      <c r="S24" s="31" t="s">
        <v>123</v>
      </c>
      <c r="T24" s="31" t="s">
        <v>127</v>
      </c>
      <c r="U24" s="31" t="s">
        <v>128</v>
      </c>
      <c r="V24" s="109"/>
      <c r="W24" s="109"/>
      <c r="X24" s="109"/>
      <c r="Y24" s="109"/>
      <c r="Z24" s="107"/>
      <c r="AA24" s="31" t="s">
        <v>129</v>
      </c>
      <c r="AB24" s="31" t="s">
        <v>130</v>
      </c>
      <c r="AC24" s="107"/>
      <c r="AD24" s="109"/>
      <c r="AE24" s="107"/>
      <c r="AF24" s="31" t="s">
        <v>101</v>
      </c>
      <c r="AG24" s="31" t="s">
        <v>102</v>
      </c>
      <c r="AH24" s="31" t="s">
        <v>103</v>
      </c>
      <c r="AI24" s="31" t="s">
        <v>101</v>
      </c>
      <c r="AJ24" s="31" t="s">
        <v>102</v>
      </c>
      <c r="AK24" s="31" t="s">
        <v>103</v>
      </c>
    </row>
  </sheetData>
  <sheetProtection/>
  <mergeCells count="37">
    <mergeCell ref="B2:I2"/>
    <mergeCell ref="B3:B4"/>
    <mergeCell ref="C3:C4"/>
    <mergeCell ref="D3:D4"/>
    <mergeCell ref="E3:I3"/>
    <mergeCell ref="K3:O3"/>
    <mergeCell ref="Q3:S3"/>
    <mergeCell ref="T3:U3"/>
    <mergeCell ref="V3:V4"/>
    <mergeCell ref="W3:W4"/>
    <mergeCell ref="X3:X4"/>
    <mergeCell ref="Y3:Y4"/>
    <mergeCell ref="Z3:Z4"/>
    <mergeCell ref="AA3:AB3"/>
    <mergeCell ref="AC3:AC4"/>
    <mergeCell ref="AD3:AD4"/>
    <mergeCell ref="AE3:AE4"/>
    <mergeCell ref="AF3:AH3"/>
    <mergeCell ref="AI3:AK3"/>
    <mergeCell ref="B23:B24"/>
    <mergeCell ref="C23:C24"/>
    <mergeCell ref="D23:D24"/>
    <mergeCell ref="E23:I23"/>
    <mergeCell ref="K23:O23"/>
    <mergeCell ref="Q23:S23"/>
    <mergeCell ref="T23:U23"/>
    <mergeCell ref="V23:V24"/>
    <mergeCell ref="W23:W24"/>
    <mergeCell ref="AE23:AE24"/>
    <mergeCell ref="AF23:AH23"/>
    <mergeCell ref="AI23:AK23"/>
    <mergeCell ref="X23:X24"/>
    <mergeCell ref="Y23:Y24"/>
    <mergeCell ref="Z23:Z24"/>
    <mergeCell ref="AA23:AB23"/>
    <mergeCell ref="AC23:AC24"/>
    <mergeCell ref="AD23:AD2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Digital NEX</dc:creator>
  <cp:keywords/>
  <dc:description/>
  <cp:lastModifiedBy>M</cp:lastModifiedBy>
  <cp:lastPrinted>2016-11-04T03:29:24Z</cp:lastPrinted>
  <dcterms:created xsi:type="dcterms:W3CDTF">2011-11-03T13:45:51Z</dcterms:created>
  <dcterms:modified xsi:type="dcterms:W3CDTF">2016-11-04T03:30:42Z</dcterms:modified>
  <cp:category/>
  <cp:version/>
  <cp:contentType/>
  <cp:contentStatus/>
</cp:coreProperties>
</file>